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12F4967-6693-4181-9AF5-E8272CE8C81E}" xr6:coauthVersionLast="47" xr6:coauthVersionMax="47" xr10:uidLastSave="{00000000-0000-0000-0000-000000000000}"/>
  <bookViews>
    <workbookView xWindow="-120" yWindow="-120" windowWidth="29040" windowHeight="17640" xr2:uid="{64EF5CE2-510E-43F5-A661-4E63FAC02E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5" i="1" l="1"/>
  <c r="J85" i="1" s="1"/>
  <c r="K85" i="1" s="1"/>
  <c r="L85" i="1" s="1"/>
  <c r="H85" i="1"/>
  <c r="H84" i="1"/>
  <c r="I84" i="1" s="1"/>
  <c r="J84" i="1" s="1"/>
  <c r="K84" i="1" s="1"/>
  <c r="L84" i="1" s="1"/>
  <c r="I83" i="1"/>
  <c r="J83" i="1" s="1"/>
  <c r="K83" i="1" s="1"/>
  <c r="L83" i="1" s="1"/>
  <c r="H83" i="1"/>
  <c r="H82" i="1"/>
  <c r="I82" i="1" s="1"/>
  <c r="J82" i="1" s="1"/>
  <c r="K82" i="1" s="1"/>
  <c r="L82" i="1" s="1"/>
  <c r="I81" i="1"/>
  <c r="J81" i="1" s="1"/>
  <c r="K81" i="1" s="1"/>
  <c r="L81" i="1" s="1"/>
  <c r="H81" i="1"/>
  <c r="H80" i="1"/>
  <c r="I80" i="1" s="1"/>
  <c r="J80" i="1" s="1"/>
  <c r="K80" i="1" s="1"/>
  <c r="L80" i="1" s="1"/>
  <c r="I79" i="1"/>
  <c r="J79" i="1" s="1"/>
  <c r="K79" i="1" s="1"/>
  <c r="L79" i="1" s="1"/>
  <c r="H79" i="1"/>
  <c r="H78" i="1"/>
  <c r="I78" i="1" s="1"/>
  <c r="J78" i="1" s="1"/>
  <c r="K78" i="1" s="1"/>
  <c r="L78" i="1" s="1"/>
  <c r="I77" i="1"/>
  <c r="J77" i="1" s="1"/>
  <c r="K77" i="1" s="1"/>
  <c r="L77" i="1" s="1"/>
  <c r="H77" i="1"/>
  <c r="H76" i="1"/>
  <c r="I76" i="1" s="1"/>
  <c r="J76" i="1" s="1"/>
  <c r="K76" i="1" s="1"/>
  <c r="L76" i="1" s="1"/>
  <c r="I75" i="1"/>
  <c r="J75" i="1" s="1"/>
  <c r="K75" i="1" s="1"/>
  <c r="L75" i="1" s="1"/>
  <c r="H75" i="1"/>
  <c r="H74" i="1"/>
  <c r="I74" i="1" s="1"/>
  <c r="J74" i="1" s="1"/>
  <c r="K74" i="1" s="1"/>
  <c r="L74" i="1" s="1"/>
  <c r="I73" i="1"/>
  <c r="J73" i="1" s="1"/>
  <c r="K73" i="1" s="1"/>
  <c r="L73" i="1" s="1"/>
  <c r="H73" i="1"/>
  <c r="H72" i="1"/>
  <c r="I72" i="1" s="1"/>
  <c r="J72" i="1" s="1"/>
  <c r="K72" i="1" s="1"/>
  <c r="L72" i="1" s="1"/>
  <c r="I71" i="1"/>
  <c r="J71" i="1" s="1"/>
  <c r="K71" i="1" s="1"/>
  <c r="L71" i="1" s="1"/>
  <c r="H71" i="1"/>
  <c r="H70" i="1"/>
  <c r="I70" i="1" s="1"/>
  <c r="J70" i="1" s="1"/>
  <c r="K70" i="1" s="1"/>
  <c r="L70" i="1" s="1"/>
  <c r="I69" i="1"/>
  <c r="J69" i="1" s="1"/>
  <c r="K69" i="1" s="1"/>
  <c r="L69" i="1" s="1"/>
  <c r="H69" i="1"/>
  <c r="H68" i="1"/>
  <c r="I68" i="1" s="1"/>
  <c r="J68" i="1" s="1"/>
  <c r="K68" i="1" s="1"/>
  <c r="L68" i="1" s="1"/>
  <c r="I67" i="1"/>
  <c r="J67" i="1" s="1"/>
  <c r="K67" i="1" s="1"/>
  <c r="L67" i="1" s="1"/>
  <c r="H67" i="1"/>
  <c r="H64" i="1"/>
  <c r="I64" i="1" s="1"/>
  <c r="J64" i="1" s="1"/>
  <c r="K64" i="1" s="1"/>
  <c r="L64" i="1" s="1"/>
  <c r="I63" i="1"/>
  <c r="J63" i="1" s="1"/>
  <c r="K63" i="1" s="1"/>
  <c r="L63" i="1" s="1"/>
  <c r="H63" i="1"/>
  <c r="L62" i="1"/>
</calcChain>
</file>

<file path=xl/sharedStrings.xml><?xml version="1.0" encoding="utf-8"?>
<sst xmlns="http://schemas.openxmlformats.org/spreadsheetml/2006/main" count="139" uniqueCount="88">
  <si>
    <t xml:space="preserve">                                      Lista functiilor  din cadrul Directiei de Asistenta Sociala a  orasului  Roznov, judetul Neamt</t>
  </si>
  <si>
    <t xml:space="preserve">                                                 ce intra in categoria personalului platit din fonduri publice conform Legii nr.153/2017 </t>
  </si>
  <si>
    <t xml:space="preserve">                                                                                                                               la data de 31.03.2023</t>
  </si>
  <si>
    <t>I. Funcţionari publici aferente familiei ocupationale "Administratie"</t>
  </si>
  <si>
    <t>a)  Functii publice de conducere</t>
  </si>
  <si>
    <t>Nr. crt.</t>
  </si>
  <si>
    <t>Functia</t>
  </si>
  <si>
    <t>Nivel studii</t>
  </si>
  <si>
    <t xml:space="preserve">Valoare salariu de baza - lei- </t>
  </si>
  <si>
    <t>CFP(10%)  aplicat la salariul de baza brut cf.Lg.153/  2017</t>
  </si>
  <si>
    <t>Spor  7 % Lg 153/2017 art.7 alin. (1),lit.(h) Cap.II din Anexa II</t>
  </si>
  <si>
    <t>Indemnizatie hrana cf.Lg.153/    2017 si OUG 168/2022</t>
  </si>
  <si>
    <t>Vouchere de vacanta  acordate in anul 2023 cf.OUG 131/   17.12.2021</t>
  </si>
  <si>
    <t>Spor conditii deosebite 15 %-Lg.153/      2017</t>
  </si>
  <si>
    <t>Director executiv II</t>
  </si>
  <si>
    <t>S</t>
  </si>
  <si>
    <t>Sef serviciu</t>
  </si>
  <si>
    <t>Sef birou</t>
  </si>
  <si>
    <t>b)  Functii publice de execuţie</t>
  </si>
  <si>
    <t>Salariul minim brut pe tara garantat in plata in anul 2022 - lei-</t>
  </si>
  <si>
    <t>Salariu de baza - lei-</t>
  </si>
  <si>
    <t>Vouchere de vacanta ce vor fi acordate in anul 2023 cf.OUG 131/   17.12.2021</t>
  </si>
  <si>
    <t>GRADATIA</t>
  </si>
  <si>
    <t>Auditor I asistent</t>
  </si>
  <si>
    <t>Inspector I superior</t>
  </si>
  <si>
    <t xml:space="preserve"> Inspector I principal</t>
  </si>
  <si>
    <t xml:space="preserve"> Inspector I asistent</t>
  </si>
  <si>
    <t>Inspector I debutant</t>
  </si>
  <si>
    <t>Referent III superior</t>
  </si>
  <si>
    <t>M</t>
  </si>
  <si>
    <t>II. Personal contractual aferent familiei ocupationale  "Administratie"</t>
  </si>
  <si>
    <t>a)  Functii contractuale de execuţie</t>
  </si>
  <si>
    <t>Economist IA</t>
  </si>
  <si>
    <t>Economist I</t>
  </si>
  <si>
    <t>Inspector specialitate II</t>
  </si>
  <si>
    <t>Informatician I</t>
  </si>
  <si>
    <t>Administrator I</t>
  </si>
  <si>
    <t>Magaziner</t>
  </si>
  <si>
    <t>Şofer I</t>
  </si>
  <si>
    <t>Casier</t>
  </si>
  <si>
    <t>Referent IA</t>
  </si>
  <si>
    <t>Arhivar</t>
  </si>
  <si>
    <t>Expert romi</t>
  </si>
  <si>
    <t>M,G</t>
  </si>
  <si>
    <t>Muncitor calificat I</t>
  </si>
  <si>
    <t>Ingrijitor</t>
  </si>
  <si>
    <t>G</t>
  </si>
  <si>
    <t>III. Personal contractual aferent familiei ocupationale  -  asistenta sociala/servicii sociale cu sau fara cazare</t>
  </si>
  <si>
    <t>a)  Functii contractuale de conducere - Unitati de asistenta sociala/servicii sociale cu sau fara cazare</t>
  </si>
  <si>
    <t>Sef centru II</t>
  </si>
  <si>
    <t>b)  Functii contractuale de executie - Asistenta medicala comunitara si scolara</t>
  </si>
  <si>
    <t xml:space="preserve">Medic </t>
  </si>
  <si>
    <t>Asistent medical</t>
  </si>
  <si>
    <t>PL</t>
  </si>
  <si>
    <t>Asistent medical comunitar principal</t>
  </si>
  <si>
    <t>Mediator sanitar</t>
  </si>
  <si>
    <t>c)  Functii contractuale de executie - Unitati de asistenta sociala/servicii sociale cu sau fara cazare</t>
  </si>
  <si>
    <t>Psiholog principal</t>
  </si>
  <si>
    <t>Psiholog specialist</t>
  </si>
  <si>
    <t>Psiholog practicant</t>
  </si>
  <si>
    <t>s</t>
  </si>
  <si>
    <t>Bucatar</t>
  </si>
  <si>
    <t>Infirmier</t>
  </si>
  <si>
    <t>Infirmier debutant</t>
  </si>
  <si>
    <t>Asistent personal</t>
  </si>
  <si>
    <t>NOTA</t>
  </si>
  <si>
    <t>1. În salariile de bază pentru functiile de conducere este inclusă gradația aferentă tranșei de vechime în muncă la nivel maxim (</t>
  </si>
  <si>
    <t>art.19 alin.(2) din Legea nr.153/2017 cu modificările și completările ulterioare);</t>
  </si>
  <si>
    <t>2. Personalul care exercită activitatea de control financiar preventiv, pe perioada de exercitare a acesteia, beneficiază de o</t>
  </si>
  <si>
    <t>majorare a salariului de baza cu 10% ( art.15 din Legea nr.153/2017 cu modificările și completările ulterioare);</t>
  </si>
  <si>
    <t>3. Indemnizaţia de hrană se mentine la nivelul din anul 2021 de 347 lei brut lunar si se acorda proportional cu timpul efectiv lucrat</t>
  </si>
  <si>
    <t>în luna anterioara (art. 18 din Legea 153/2017 coroborat cu art.I, alin 6 din OUG 130/2021 privind unele măsuri fiscal-bugetare,</t>
  </si>
  <si>
    <t>prorogarea unor termene, precum şi pentru modificarea şi completarea unor acte normative);</t>
  </si>
  <si>
    <t>4. Voucherele de vacanta se acorda in suma de 1450 lei conform OUG 131/17.12.2021</t>
  </si>
  <si>
    <t>5. Personalul incadrat pe functiile de Asistent Comunitar si Mediator Sanitar primeste un spor  de  7 % Lg 153/2017 art.7 alin. (1),lit.(h) Cap.II din Anexa II</t>
  </si>
  <si>
    <t>6. Personalul incadrat pe functia de Asistent Medical Scolar primeste un spor conditii deosebite 15 %-Lg.153/      2017</t>
  </si>
  <si>
    <t>Consilier achizitii
 publice I superior</t>
  </si>
  <si>
    <t>Consilier achizitii 
publice I asistent</t>
  </si>
  <si>
    <t>Consilier juridic I 
superior</t>
  </si>
  <si>
    <t>Asistent social 
 principal</t>
  </si>
  <si>
    <t>Asistent social
  practicant</t>
  </si>
  <si>
    <t>Asistent social 
debutant</t>
  </si>
  <si>
    <t>Asistent social 
specialist</t>
  </si>
  <si>
    <t>Asistent medical
 debutant</t>
  </si>
  <si>
    <t>Asistent medical
 principal</t>
  </si>
  <si>
    <t>Asistent medical 
debutant</t>
  </si>
  <si>
    <t>Kinetoterapeut
 debutant</t>
  </si>
  <si>
    <t>Psiholog stagiar/
debutant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</si>
</sst>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top"/>
    </xf>
    <xf numFmtId="1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3" xfId="0" applyFill="1" applyBorder="1"/>
    <xf numFmtId="0" fontId="0" fillId="2" borderId="3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>
      <alignment horizontal="center" vertical="top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center" vertical="top"/>
    </xf>
    <xf numFmtId="1" fontId="0" fillId="2" borderId="0" xfId="0" applyNumberFormat="1" applyFill="1" applyAlignment="1">
      <alignment horizontal="center" vertical="top"/>
    </xf>
    <xf numFmtId="1" fontId="0" fillId="2" borderId="0" xfId="0" applyNumberForma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5" fillId="2" borderId="0" xfId="0" applyFont="1" applyFill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0" fontId="2" fillId="2" borderId="0" xfId="0" applyFont="1" applyFill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left"/>
    </xf>
    <xf numFmtId="9" fontId="4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left" wrapText="1"/>
    </xf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right" vertical="top"/>
    </xf>
    <xf numFmtId="0" fontId="0" fillId="2" borderId="5" xfId="0" applyFill="1" applyBorder="1" applyAlignment="1">
      <alignment horizontal="left" vertical="top" wrapText="1"/>
    </xf>
    <xf numFmtId="0" fontId="2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ill="1" applyBorder="1" applyAlignment="1">
      <alignment wrapText="1"/>
    </xf>
    <xf numFmtId="0" fontId="0" fillId="2" borderId="3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D254-1188-4B0C-8F5A-06B6F9B9DF1D}">
  <dimension ref="A1:Q102"/>
  <sheetViews>
    <sheetView tabSelected="1" topLeftCell="A28" workbookViewId="0">
      <selection activeCell="C78" sqref="C77:C78"/>
    </sheetView>
  </sheetViews>
  <sheetFormatPr defaultRowHeight="15" x14ac:dyDescent="0.25"/>
  <cols>
    <col min="3" max="3" width="21.140625" customWidth="1"/>
    <col min="4" max="4" width="6.140625" customWidth="1"/>
  </cols>
  <sheetData>
    <row r="1" spans="1:17" x14ac:dyDescent="0.25">
      <c r="A1" s="1"/>
      <c r="B1" s="1"/>
      <c r="C1" s="2" t="s">
        <v>0</v>
      </c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7" x14ac:dyDescent="0.25">
      <c r="A2" s="1"/>
      <c r="B2" s="1"/>
      <c r="C2" s="2" t="s">
        <v>1</v>
      </c>
      <c r="D2" s="2"/>
      <c r="E2" s="2"/>
      <c r="F2" s="2"/>
      <c r="G2" s="4"/>
      <c r="H2" s="4"/>
      <c r="I2" s="3"/>
      <c r="J2" s="3"/>
      <c r="K2" s="3"/>
      <c r="L2" s="3"/>
      <c r="M2" s="3"/>
      <c r="N2" s="3"/>
      <c r="O2" s="3"/>
    </row>
    <row r="3" spans="1:17" x14ac:dyDescent="0.25">
      <c r="A3" s="1"/>
      <c r="B3" s="1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</row>
    <row r="4" spans="1:17" ht="15.75" x14ac:dyDescent="0.25">
      <c r="A4" s="1"/>
      <c r="B4" s="5" t="s">
        <v>3</v>
      </c>
      <c r="C4" s="1"/>
      <c r="D4" s="1"/>
      <c r="E4" s="1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7" ht="15.75" x14ac:dyDescent="0.25">
      <c r="A5" s="1"/>
      <c r="B5" s="5"/>
      <c r="C5" s="1"/>
      <c r="D5" s="1"/>
      <c r="E5" s="1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x14ac:dyDescent="0.25">
      <c r="A6" s="1"/>
      <c r="B6" s="1" t="s">
        <v>4</v>
      </c>
      <c r="C6" s="1"/>
      <c r="D6" s="1"/>
      <c r="E6" s="1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x14ac:dyDescent="0.25">
      <c r="A7" s="1"/>
      <c r="B7" s="7" t="s">
        <v>5</v>
      </c>
      <c r="C7" s="8" t="s">
        <v>6</v>
      </c>
      <c r="D7" s="7" t="s">
        <v>7</v>
      </c>
      <c r="E7" s="7"/>
      <c r="F7" s="7" t="s">
        <v>8</v>
      </c>
      <c r="G7" s="9"/>
      <c r="H7" s="9"/>
      <c r="I7" s="9"/>
      <c r="J7" s="9"/>
      <c r="K7" s="9"/>
      <c r="L7" s="9"/>
      <c r="M7" s="7" t="s">
        <v>9</v>
      </c>
      <c r="N7" s="7" t="s">
        <v>10</v>
      </c>
      <c r="O7" s="10"/>
      <c r="P7" s="11" t="s">
        <v>11</v>
      </c>
      <c r="Q7" s="11" t="s">
        <v>12</v>
      </c>
    </row>
    <row r="8" spans="1:17" ht="90" x14ac:dyDescent="0.25">
      <c r="A8" s="1"/>
      <c r="B8" s="12"/>
      <c r="C8" s="13"/>
      <c r="D8" s="12"/>
      <c r="E8" s="12"/>
      <c r="F8" s="12"/>
      <c r="G8" s="14"/>
      <c r="H8" s="14"/>
      <c r="I8" s="14"/>
      <c r="J8" s="14"/>
      <c r="K8" s="14"/>
      <c r="L8" s="14"/>
      <c r="M8" s="12"/>
      <c r="N8" s="12"/>
      <c r="O8" s="15" t="s">
        <v>13</v>
      </c>
      <c r="P8" s="16"/>
      <c r="Q8" s="16"/>
    </row>
    <row r="9" spans="1:17" x14ac:dyDescent="0.25">
      <c r="A9" s="1"/>
      <c r="B9" s="12"/>
      <c r="C9" s="13"/>
      <c r="D9" s="12"/>
      <c r="E9" s="12"/>
      <c r="F9" s="12"/>
      <c r="G9" s="14"/>
      <c r="H9" s="14"/>
      <c r="I9" s="14"/>
      <c r="J9" s="14"/>
      <c r="K9" s="14"/>
      <c r="L9" s="14"/>
      <c r="M9" s="12"/>
      <c r="N9" s="12"/>
      <c r="O9" s="17"/>
      <c r="P9" s="16"/>
      <c r="Q9" s="16"/>
    </row>
    <row r="10" spans="1:17" x14ac:dyDescent="0.25">
      <c r="A10" s="1"/>
      <c r="B10" s="18"/>
      <c r="C10" s="19"/>
      <c r="D10" s="18"/>
      <c r="E10" s="18"/>
      <c r="F10" s="18"/>
      <c r="G10" s="14"/>
      <c r="H10" s="14"/>
      <c r="I10" s="14"/>
      <c r="J10" s="14"/>
      <c r="K10" s="14"/>
      <c r="L10" s="14"/>
      <c r="M10" s="18"/>
      <c r="N10" s="18"/>
      <c r="O10" s="20"/>
      <c r="P10" s="21"/>
      <c r="Q10" s="21"/>
    </row>
    <row r="11" spans="1:17" x14ac:dyDescent="0.25">
      <c r="A11" s="1"/>
      <c r="B11" s="22">
        <v>1</v>
      </c>
      <c r="C11" s="22" t="s">
        <v>14</v>
      </c>
      <c r="D11" s="22" t="s">
        <v>15</v>
      </c>
      <c r="E11" s="23"/>
      <c r="F11" s="23">
        <v>9991</v>
      </c>
      <c r="G11" s="14"/>
      <c r="H11" s="14"/>
      <c r="I11" s="14"/>
      <c r="J11" s="14"/>
      <c r="K11" s="14"/>
      <c r="L11" s="24"/>
      <c r="M11" s="25"/>
      <c r="N11" s="20"/>
      <c r="O11" s="20"/>
      <c r="P11" s="26">
        <v>347</v>
      </c>
      <c r="Q11" s="26">
        <v>1450</v>
      </c>
    </row>
    <row r="12" spans="1:17" x14ac:dyDescent="0.25">
      <c r="A12" s="1"/>
      <c r="B12" s="22">
        <v>2</v>
      </c>
      <c r="C12" s="22" t="s">
        <v>16</v>
      </c>
      <c r="D12" s="22" t="s">
        <v>15</v>
      </c>
      <c r="E12" s="23"/>
      <c r="F12" s="23">
        <v>7805</v>
      </c>
      <c r="G12" s="14"/>
      <c r="H12" s="14"/>
      <c r="I12" s="14"/>
      <c r="J12" s="14"/>
      <c r="K12" s="14"/>
      <c r="L12" s="24"/>
      <c r="M12" s="25"/>
      <c r="N12" s="25"/>
      <c r="O12" s="25"/>
      <c r="P12" s="27"/>
      <c r="Q12" s="27"/>
    </row>
    <row r="13" spans="1:17" x14ac:dyDescent="0.25">
      <c r="A13" s="1"/>
      <c r="B13" s="22">
        <v>3</v>
      </c>
      <c r="C13" s="22" t="s">
        <v>17</v>
      </c>
      <c r="D13" s="22" t="s">
        <v>15</v>
      </c>
      <c r="E13" s="23"/>
      <c r="F13" s="23">
        <v>6690</v>
      </c>
      <c r="G13" s="28"/>
      <c r="H13" s="28"/>
      <c r="I13" s="28"/>
      <c r="J13" s="28"/>
      <c r="K13" s="28"/>
      <c r="L13" s="29"/>
      <c r="M13" s="25"/>
      <c r="N13" s="25"/>
      <c r="O13" s="25"/>
      <c r="P13" s="27"/>
      <c r="Q13" s="27"/>
    </row>
    <row r="14" spans="1:17" x14ac:dyDescent="0.25">
      <c r="A14" s="1"/>
      <c r="B14" s="1"/>
      <c r="C14" s="1"/>
      <c r="D14" s="1"/>
      <c r="E14" s="1"/>
      <c r="F14" s="6"/>
      <c r="G14" s="30"/>
      <c r="H14" s="30"/>
      <c r="I14" s="30"/>
      <c r="J14" s="30"/>
      <c r="K14" s="30"/>
      <c r="L14" s="30"/>
      <c r="M14" s="30"/>
      <c r="N14" s="30"/>
      <c r="O14" s="30"/>
    </row>
    <row r="15" spans="1:17" x14ac:dyDescent="0.25">
      <c r="A15" s="1"/>
      <c r="B15" s="1" t="s">
        <v>18</v>
      </c>
      <c r="C15" s="1"/>
      <c r="D15" s="1"/>
      <c r="E15" s="1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7" x14ac:dyDescent="0.25">
      <c r="A16" s="1"/>
      <c r="B16" s="1"/>
      <c r="C16" s="1"/>
      <c r="D16" s="1"/>
      <c r="E16" s="1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7" x14ac:dyDescent="0.25">
      <c r="A17" s="1"/>
      <c r="B17" s="7" t="s">
        <v>5</v>
      </c>
      <c r="C17" s="8"/>
      <c r="D17" s="7" t="s">
        <v>7</v>
      </c>
      <c r="E17" s="31" t="s">
        <v>19</v>
      </c>
      <c r="F17" s="31"/>
      <c r="G17" s="32" t="s">
        <v>20</v>
      </c>
      <c r="H17" s="9"/>
      <c r="I17" s="9"/>
      <c r="J17" s="9"/>
      <c r="K17" s="9"/>
      <c r="L17" s="33"/>
      <c r="M17" s="34"/>
      <c r="N17" s="34"/>
      <c r="O17" s="34"/>
      <c r="P17" s="35" t="s">
        <v>11</v>
      </c>
      <c r="Q17" s="11" t="s">
        <v>21</v>
      </c>
    </row>
    <row r="18" spans="1:17" x14ac:dyDescent="0.25">
      <c r="A18" s="1"/>
      <c r="B18" s="12"/>
      <c r="C18" s="13"/>
      <c r="D18" s="12"/>
      <c r="E18" s="36"/>
      <c r="F18" s="36"/>
      <c r="G18" s="37"/>
      <c r="H18" s="28"/>
      <c r="I18" s="28"/>
      <c r="J18" s="28"/>
      <c r="K18" s="28"/>
      <c r="L18" s="29"/>
      <c r="M18" s="38"/>
      <c r="N18" s="38"/>
      <c r="O18" s="38"/>
      <c r="P18" s="39"/>
      <c r="Q18" s="16"/>
    </row>
    <row r="19" spans="1:17" x14ac:dyDescent="0.25">
      <c r="A19" s="1"/>
      <c r="B19" s="12"/>
      <c r="C19" s="13"/>
      <c r="D19" s="12"/>
      <c r="E19" s="36"/>
      <c r="F19" s="36"/>
      <c r="G19" s="40" t="s">
        <v>22</v>
      </c>
      <c r="H19" s="41"/>
      <c r="I19" s="41"/>
      <c r="J19" s="41"/>
      <c r="K19" s="41"/>
      <c r="L19" s="42"/>
      <c r="M19" s="38"/>
      <c r="N19" s="38"/>
      <c r="O19" s="38"/>
      <c r="P19" s="39"/>
      <c r="Q19" s="16"/>
    </row>
    <row r="20" spans="1:17" x14ac:dyDescent="0.25">
      <c r="A20" s="1"/>
      <c r="B20" s="18"/>
      <c r="C20" s="19"/>
      <c r="D20" s="18"/>
      <c r="E20" s="43"/>
      <c r="F20" s="43"/>
      <c r="G20" s="20">
        <v>0</v>
      </c>
      <c r="H20" s="20">
        <v>1</v>
      </c>
      <c r="I20" s="20">
        <v>2</v>
      </c>
      <c r="J20" s="20">
        <v>3</v>
      </c>
      <c r="K20" s="20">
        <v>4</v>
      </c>
      <c r="L20" s="20">
        <v>5</v>
      </c>
      <c r="M20" s="20"/>
      <c r="N20" s="20"/>
      <c r="O20" s="20"/>
      <c r="P20" s="44"/>
      <c r="Q20" s="21"/>
    </row>
    <row r="21" spans="1:17" x14ac:dyDescent="0.25">
      <c r="A21" s="1"/>
      <c r="B21" s="22">
        <v>4</v>
      </c>
      <c r="C21" s="45" t="s">
        <v>23</v>
      </c>
      <c r="D21" s="45" t="s">
        <v>15</v>
      </c>
      <c r="E21" s="46">
        <v>2550</v>
      </c>
      <c r="F21" s="46"/>
      <c r="G21" s="47">
        <v>6885</v>
      </c>
      <c r="H21" s="48">
        <v>7401</v>
      </c>
      <c r="I21" s="48">
        <v>7771</v>
      </c>
      <c r="J21" s="48">
        <v>8160</v>
      </c>
      <c r="K21" s="48">
        <v>8364</v>
      </c>
      <c r="L21" s="48">
        <v>8573</v>
      </c>
      <c r="M21" s="48"/>
      <c r="N21" s="48"/>
      <c r="O21" s="48"/>
      <c r="P21" s="27"/>
      <c r="Q21" s="27"/>
    </row>
    <row r="22" spans="1:17" x14ac:dyDescent="0.25">
      <c r="A22" s="1"/>
      <c r="B22" s="22">
        <v>5</v>
      </c>
      <c r="C22" s="49" t="s">
        <v>24</v>
      </c>
      <c r="D22" s="49" t="s">
        <v>15</v>
      </c>
      <c r="E22" s="46">
        <v>2550</v>
      </c>
      <c r="F22" s="46"/>
      <c r="G22" s="46">
        <v>6630</v>
      </c>
      <c r="H22" s="48">
        <v>7127</v>
      </c>
      <c r="I22" s="48">
        <v>7484</v>
      </c>
      <c r="J22" s="48">
        <v>7858</v>
      </c>
      <c r="K22" s="48">
        <v>8054</v>
      </c>
      <c r="L22" s="48">
        <v>8256</v>
      </c>
      <c r="M22" s="48"/>
      <c r="N22" s="48"/>
      <c r="O22" s="48"/>
      <c r="P22" s="27">
        <v>347</v>
      </c>
      <c r="Q22" s="27">
        <v>1450</v>
      </c>
    </row>
    <row r="23" spans="1:17" x14ac:dyDescent="0.25">
      <c r="A23" s="1"/>
      <c r="B23" s="50">
        <v>6</v>
      </c>
      <c r="C23" s="51" t="s">
        <v>25</v>
      </c>
      <c r="D23" s="51" t="s">
        <v>15</v>
      </c>
      <c r="E23" s="46">
        <v>2550</v>
      </c>
      <c r="F23" s="46"/>
      <c r="G23" s="52">
        <v>6120</v>
      </c>
      <c r="H23" s="48">
        <v>6579</v>
      </c>
      <c r="I23" s="48">
        <v>6908</v>
      </c>
      <c r="J23" s="48">
        <v>7253</v>
      </c>
      <c r="K23" s="48">
        <v>7435</v>
      </c>
      <c r="L23" s="48">
        <v>7621</v>
      </c>
      <c r="M23" s="48"/>
      <c r="N23" s="48"/>
      <c r="O23" s="48"/>
      <c r="P23" s="27"/>
      <c r="Q23" s="27"/>
    </row>
    <row r="24" spans="1:17" x14ac:dyDescent="0.25">
      <c r="A24" s="1"/>
      <c r="B24" s="53">
        <v>7</v>
      </c>
      <c r="C24" s="45" t="s">
        <v>26</v>
      </c>
      <c r="D24" s="45" t="s">
        <v>15</v>
      </c>
      <c r="E24" s="46">
        <v>2550</v>
      </c>
      <c r="F24" s="46"/>
      <c r="G24" s="47">
        <v>5355</v>
      </c>
      <c r="H24" s="48">
        <v>5757</v>
      </c>
      <c r="I24" s="48">
        <v>6044</v>
      </c>
      <c r="J24" s="48">
        <v>6347</v>
      </c>
      <c r="K24" s="48">
        <v>6505</v>
      </c>
      <c r="L24" s="48">
        <v>6668</v>
      </c>
      <c r="M24" s="48"/>
      <c r="N24" s="48"/>
      <c r="O24" s="48"/>
      <c r="P24" s="27"/>
      <c r="Q24" s="27"/>
    </row>
    <row r="25" spans="1:17" x14ac:dyDescent="0.25">
      <c r="A25" s="1"/>
      <c r="B25" s="54">
        <v>8</v>
      </c>
      <c r="C25" s="55" t="s">
        <v>27</v>
      </c>
      <c r="D25" s="55" t="s">
        <v>15</v>
      </c>
      <c r="E25" s="46">
        <v>2550</v>
      </c>
      <c r="F25" s="46"/>
      <c r="G25" s="56">
        <v>5100</v>
      </c>
      <c r="H25" s="48">
        <v>5483</v>
      </c>
      <c r="I25" s="48">
        <v>5757</v>
      </c>
      <c r="J25" s="48">
        <v>6044</v>
      </c>
      <c r="K25" s="48">
        <v>6196</v>
      </c>
      <c r="L25" s="48">
        <v>6350</v>
      </c>
      <c r="M25" s="48"/>
      <c r="N25" s="48"/>
      <c r="O25" s="48"/>
      <c r="P25" s="27"/>
      <c r="Q25" s="27"/>
    </row>
    <row r="26" spans="1:17" ht="30" x14ac:dyDescent="0.25">
      <c r="A26" s="1"/>
      <c r="B26" s="54">
        <v>9</v>
      </c>
      <c r="C26" s="94" t="s">
        <v>76</v>
      </c>
      <c r="D26" s="55" t="s">
        <v>15</v>
      </c>
      <c r="E26" s="46">
        <v>2550</v>
      </c>
      <c r="F26" s="46"/>
      <c r="G26" s="56">
        <v>6630</v>
      </c>
      <c r="H26" s="48">
        <v>7127</v>
      </c>
      <c r="I26" s="48">
        <v>7484</v>
      </c>
      <c r="J26" s="48">
        <v>7858</v>
      </c>
      <c r="K26" s="48">
        <v>8054</v>
      </c>
      <c r="L26" s="48">
        <v>8256</v>
      </c>
      <c r="M26" s="48"/>
      <c r="N26" s="48"/>
      <c r="O26" s="48"/>
      <c r="P26" s="27"/>
      <c r="Q26" s="27"/>
    </row>
    <row r="27" spans="1:17" ht="30" x14ac:dyDescent="0.25">
      <c r="A27" s="1"/>
      <c r="B27" s="54">
        <v>10</v>
      </c>
      <c r="C27" s="94" t="s">
        <v>77</v>
      </c>
      <c r="D27" s="55" t="s">
        <v>15</v>
      </c>
      <c r="E27" s="46">
        <v>2550</v>
      </c>
      <c r="F27" s="46"/>
      <c r="G27" s="56">
        <v>5355</v>
      </c>
      <c r="H27" s="48">
        <v>5757</v>
      </c>
      <c r="I27" s="48">
        <v>6044</v>
      </c>
      <c r="J27" s="48">
        <v>6347</v>
      </c>
      <c r="K27" s="48">
        <v>6505</v>
      </c>
      <c r="L27" s="48">
        <v>6668</v>
      </c>
      <c r="M27" s="48"/>
      <c r="N27" s="48"/>
      <c r="O27" s="48"/>
      <c r="P27" s="27"/>
      <c r="Q27" s="27"/>
    </row>
    <row r="28" spans="1:17" ht="30" x14ac:dyDescent="0.25">
      <c r="A28" s="1"/>
      <c r="B28" s="54">
        <v>11</v>
      </c>
      <c r="C28" s="94" t="s">
        <v>78</v>
      </c>
      <c r="D28" s="55" t="s">
        <v>15</v>
      </c>
      <c r="E28" s="46">
        <v>2550</v>
      </c>
      <c r="F28" s="46"/>
      <c r="G28" s="56">
        <v>6630</v>
      </c>
      <c r="H28" s="48">
        <v>7127</v>
      </c>
      <c r="I28" s="48">
        <v>7484</v>
      </c>
      <c r="J28" s="48">
        <v>7858</v>
      </c>
      <c r="K28" s="48">
        <v>8054</v>
      </c>
      <c r="L28" s="48">
        <v>8256</v>
      </c>
      <c r="M28" s="48"/>
      <c r="N28" s="48"/>
      <c r="O28" s="48"/>
      <c r="P28" s="27"/>
      <c r="Q28" s="27"/>
    </row>
    <row r="29" spans="1:17" x14ac:dyDescent="0.25">
      <c r="A29" s="1"/>
      <c r="B29" s="54">
        <v>12</v>
      </c>
      <c r="C29" s="55" t="s">
        <v>28</v>
      </c>
      <c r="D29" s="55" t="s">
        <v>29</v>
      </c>
      <c r="E29" s="46">
        <v>2550</v>
      </c>
      <c r="F29" s="46"/>
      <c r="G29" s="56">
        <v>6375</v>
      </c>
      <c r="H29" s="48">
        <v>6853</v>
      </c>
      <c r="I29" s="48">
        <v>7196</v>
      </c>
      <c r="J29" s="48">
        <v>7556</v>
      </c>
      <c r="K29" s="48">
        <v>7744</v>
      </c>
      <c r="L29" s="48">
        <v>7938</v>
      </c>
      <c r="M29" s="48"/>
      <c r="N29" s="48"/>
      <c r="O29" s="48"/>
      <c r="P29" s="27">
        <v>347</v>
      </c>
      <c r="Q29" s="27">
        <v>1450</v>
      </c>
    </row>
    <row r="30" spans="1:17" x14ac:dyDescent="0.25">
      <c r="A30" s="1"/>
      <c r="B30" s="57"/>
      <c r="C30" s="58"/>
      <c r="D30" s="58"/>
      <c r="E30" s="58"/>
      <c r="F30" s="59"/>
      <c r="G30" s="59"/>
      <c r="H30" s="60"/>
      <c r="I30" s="60"/>
      <c r="J30" s="60"/>
      <c r="K30" s="60"/>
      <c r="L30" s="60"/>
      <c r="M30" s="60"/>
      <c r="N30" s="60"/>
      <c r="O30" s="60"/>
    </row>
    <row r="31" spans="1:17" x14ac:dyDescent="0.25">
      <c r="A31" s="1"/>
      <c r="B31" s="57"/>
      <c r="C31" s="58"/>
      <c r="D31" s="58"/>
      <c r="E31" s="58"/>
      <c r="F31" s="59"/>
      <c r="G31" s="59"/>
      <c r="H31" s="60"/>
      <c r="I31" s="60"/>
      <c r="J31" s="60"/>
      <c r="K31" s="60"/>
      <c r="L31" s="60"/>
      <c r="M31" s="60"/>
      <c r="N31" s="60"/>
      <c r="O31" s="60"/>
    </row>
    <row r="32" spans="1:17" x14ac:dyDescent="0.25">
      <c r="A32" s="1"/>
      <c r="B32" s="57"/>
      <c r="C32" s="58"/>
      <c r="D32" s="58"/>
      <c r="E32" s="58"/>
      <c r="F32" s="59"/>
      <c r="G32" s="59"/>
      <c r="H32" s="60"/>
      <c r="I32" s="60"/>
      <c r="J32" s="60"/>
      <c r="K32" s="60"/>
      <c r="L32" s="60"/>
      <c r="M32" s="60"/>
      <c r="N32" s="60"/>
      <c r="O32" s="60"/>
    </row>
    <row r="33" spans="1:17" x14ac:dyDescent="0.25">
      <c r="A33" s="1"/>
      <c r="B33" s="57"/>
      <c r="C33" s="58"/>
      <c r="D33" s="58"/>
      <c r="E33" s="58"/>
      <c r="F33" s="59"/>
      <c r="G33" s="59"/>
      <c r="H33" s="60"/>
      <c r="I33" s="60"/>
      <c r="J33" s="60"/>
      <c r="K33" s="60"/>
      <c r="L33" s="60"/>
      <c r="M33" s="60"/>
      <c r="N33" s="60"/>
      <c r="O33" s="60"/>
    </row>
    <row r="34" spans="1:17" x14ac:dyDescent="0.25">
      <c r="A34" s="1"/>
      <c r="B34" s="57"/>
      <c r="C34" s="58"/>
      <c r="D34" s="58"/>
      <c r="E34" s="58"/>
      <c r="F34" s="59"/>
      <c r="G34" s="59"/>
      <c r="H34" s="60"/>
      <c r="I34" s="60"/>
      <c r="J34" s="60"/>
      <c r="K34" s="60"/>
      <c r="L34" s="60"/>
      <c r="M34" s="60"/>
      <c r="N34" s="60"/>
      <c r="O34" s="60"/>
    </row>
    <row r="35" spans="1:17" x14ac:dyDescent="0.25">
      <c r="A35" s="1"/>
      <c r="B35" s="57"/>
      <c r="C35" s="58"/>
      <c r="D35" s="58"/>
      <c r="E35" s="58"/>
      <c r="F35" s="59"/>
      <c r="G35" s="59"/>
      <c r="H35" s="60"/>
      <c r="I35" s="60"/>
      <c r="J35" s="60"/>
      <c r="K35" s="60"/>
      <c r="L35" s="60"/>
      <c r="M35" s="60"/>
      <c r="N35" s="60"/>
      <c r="O35" s="60"/>
    </row>
    <row r="36" spans="1:17" x14ac:dyDescent="0.25">
      <c r="A36" s="1"/>
      <c r="B36" s="57"/>
      <c r="C36" s="58"/>
      <c r="D36" s="58"/>
      <c r="E36" s="58"/>
      <c r="F36" s="59"/>
      <c r="G36" s="59"/>
      <c r="H36" s="60"/>
      <c r="I36" s="60"/>
      <c r="J36" s="60"/>
      <c r="K36" s="60"/>
      <c r="L36" s="60"/>
      <c r="M36" s="60"/>
      <c r="N36" s="60"/>
      <c r="O36" s="60"/>
    </row>
    <row r="37" spans="1:17" ht="15.75" x14ac:dyDescent="0.25">
      <c r="A37" s="1"/>
      <c r="B37" s="5" t="s">
        <v>30</v>
      </c>
      <c r="C37" s="1"/>
      <c r="D37" s="1"/>
      <c r="E37" s="1"/>
      <c r="F37" s="6"/>
      <c r="G37" s="6"/>
      <c r="H37" s="61"/>
      <c r="I37" s="61"/>
      <c r="J37" s="61"/>
      <c r="K37" s="61"/>
      <c r="L37" s="61"/>
      <c r="M37" s="61"/>
      <c r="N37" s="61"/>
      <c r="O37" s="61"/>
    </row>
    <row r="38" spans="1:17" x14ac:dyDescent="0.25">
      <c r="A38" s="1"/>
      <c r="B38" s="1" t="s">
        <v>31</v>
      </c>
      <c r="C38" s="1"/>
      <c r="D38" s="1"/>
      <c r="E38" s="1"/>
      <c r="F38" s="6"/>
      <c r="G38" s="6"/>
      <c r="H38" s="61"/>
      <c r="I38" s="61"/>
      <c r="J38" s="61"/>
      <c r="K38" s="61"/>
      <c r="L38" s="61"/>
      <c r="M38" s="61"/>
      <c r="N38" s="61"/>
      <c r="O38" s="61"/>
    </row>
    <row r="39" spans="1:17" x14ac:dyDescent="0.25">
      <c r="A39" s="1"/>
      <c r="B39" s="22">
        <v>13</v>
      </c>
      <c r="C39" s="22" t="s">
        <v>32</v>
      </c>
      <c r="D39" s="22" t="s">
        <v>15</v>
      </c>
      <c r="E39" s="62">
        <v>2550</v>
      </c>
      <c r="F39" s="62"/>
      <c r="G39" s="46">
        <v>6630</v>
      </c>
      <c r="H39" s="48">
        <v>7127</v>
      </c>
      <c r="I39" s="48">
        <v>7484</v>
      </c>
      <c r="J39" s="48">
        <v>7858</v>
      </c>
      <c r="K39" s="48">
        <v>8054</v>
      </c>
      <c r="L39" s="48">
        <v>8256</v>
      </c>
      <c r="M39" s="63">
        <v>0.1</v>
      </c>
      <c r="N39" s="48"/>
      <c r="O39" s="48"/>
      <c r="P39" s="27">
        <v>347</v>
      </c>
      <c r="Q39" s="27">
        <v>1450</v>
      </c>
    </row>
    <row r="40" spans="1:17" x14ac:dyDescent="0.25">
      <c r="A40" s="1"/>
      <c r="B40" s="22">
        <v>14</v>
      </c>
      <c r="C40" s="22" t="s">
        <v>33</v>
      </c>
      <c r="D40" s="22" t="s">
        <v>15</v>
      </c>
      <c r="E40" s="62">
        <v>2550</v>
      </c>
      <c r="F40" s="62"/>
      <c r="G40" s="52">
        <v>6120</v>
      </c>
      <c r="H40" s="48">
        <v>6579</v>
      </c>
      <c r="I40" s="48">
        <v>6908</v>
      </c>
      <c r="J40" s="48">
        <v>7253</v>
      </c>
      <c r="K40" s="48">
        <v>7435</v>
      </c>
      <c r="L40" s="48">
        <v>7621</v>
      </c>
      <c r="M40" s="63">
        <v>0.1</v>
      </c>
      <c r="N40" s="48"/>
      <c r="O40" s="48"/>
      <c r="P40" s="27">
        <v>347</v>
      </c>
      <c r="Q40" s="27">
        <v>1450</v>
      </c>
    </row>
    <row r="41" spans="1:17" x14ac:dyDescent="0.25">
      <c r="A41" s="1"/>
      <c r="B41" s="22">
        <v>15</v>
      </c>
      <c r="C41" s="22" t="s">
        <v>34</v>
      </c>
      <c r="D41" s="22" t="s">
        <v>15</v>
      </c>
      <c r="E41" s="62">
        <v>2550</v>
      </c>
      <c r="F41" s="62"/>
      <c r="G41" s="47">
        <v>5355</v>
      </c>
      <c r="H41" s="48">
        <v>5757</v>
      </c>
      <c r="I41" s="48">
        <v>6044</v>
      </c>
      <c r="J41" s="48">
        <v>6347</v>
      </c>
      <c r="K41" s="48">
        <v>6505</v>
      </c>
      <c r="L41" s="48">
        <v>6668</v>
      </c>
      <c r="M41" s="48"/>
      <c r="N41" s="48"/>
      <c r="O41" s="48"/>
      <c r="P41" s="27"/>
      <c r="Q41" s="27"/>
    </row>
    <row r="42" spans="1:17" x14ac:dyDescent="0.25">
      <c r="A42" s="1"/>
      <c r="B42" s="22">
        <v>16</v>
      </c>
      <c r="C42" s="22" t="s">
        <v>35</v>
      </c>
      <c r="D42" s="22" t="s">
        <v>15</v>
      </c>
      <c r="E42" s="62">
        <v>2550</v>
      </c>
      <c r="F42" s="62"/>
      <c r="G42" s="62">
        <v>5100</v>
      </c>
      <c r="H42" s="64">
        <v>5483</v>
      </c>
      <c r="I42" s="64">
        <v>5757</v>
      </c>
      <c r="J42" s="64">
        <v>6044</v>
      </c>
      <c r="K42" s="64">
        <v>6196</v>
      </c>
      <c r="L42" s="64">
        <v>6350</v>
      </c>
      <c r="M42" s="64"/>
      <c r="N42" s="64"/>
      <c r="O42" s="64"/>
      <c r="P42" s="27"/>
      <c r="Q42" s="27"/>
    </row>
    <row r="43" spans="1:17" x14ac:dyDescent="0.25">
      <c r="A43" s="65"/>
      <c r="B43" s="66">
        <v>17</v>
      </c>
      <c r="C43" s="66" t="s">
        <v>36</v>
      </c>
      <c r="D43" s="66" t="s">
        <v>29</v>
      </c>
      <c r="E43" s="67">
        <v>2550</v>
      </c>
      <c r="F43" s="67"/>
      <c r="G43" s="62">
        <v>4590</v>
      </c>
      <c r="H43" s="64">
        <v>4934</v>
      </c>
      <c r="I43" s="64">
        <v>5181</v>
      </c>
      <c r="J43" s="64">
        <v>5440</v>
      </c>
      <c r="K43" s="64">
        <v>5576</v>
      </c>
      <c r="L43" s="64">
        <v>5715</v>
      </c>
      <c r="M43" s="64"/>
      <c r="N43" s="64"/>
      <c r="O43" s="64"/>
      <c r="P43" s="27">
        <v>347</v>
      </c>
      <c r="Q43" s="27">
        <v>1450</v>
      </c>
    </row>
    <row r="44" spans="1:17" x14ac:dyDescent="0.25">
      <c r="A44" s="1"/>
      <c r="B44" s="68">
        <v>18</v>
      </c>
      <c r="C44" s="68" t="s">
        <v>37</v>
      </c>
      <c r="D44" s="68" t="s">
        <v>29</v>
      </c>
      <c r="E44" s="62">
        <v>2550</v>
      </c>
      <c r="F44" s="62"/>
      <c r="G44" s="69">
        <v>3315</v>
      </c>
      <c r="H44" s="64">
        <v>3564</v>
      </c>
      <c r="I44" s="64">
        <v>3742</v>
      </c>
      <c r="J44" s="64">
        <v>3929</v>
      </c>
      <c r="K44" s="64">
        <v>4027</v>
      </c>
      <c r="L44" s="64">
        <v>4128</v>
      </c>
      <c r="M44" s="64"/>
      <c r="N44" s="64"/>
      <c r="O44" s="64"/>
      <c r="P44" s="27"/>
      <c r="Q44" s="27"/>
    </row>
    <row r="45" spans="1:17" x14ac:dyDescent="0.25">
      <c r="A45" s="1"/>
      <c r="B45" s="22">
        <v>19</v>
      </c>
      <c r="C45" s="22" t="s">
        <v>38</v>
      </c>
      <c r="D45" s="22" t="s">
        <v>29</v>
      </c>
      <c r="E45" s="62">
        <v>2550</v>
      </c>
      <c r="F45" s="62"/>
      <c r="G45" s="62">
        <v>4080</v>
      </c>
      <c r="H45" s="64">
        <v>4386</v>
      </c>
      <c r="I45" s="64">
        <v>4605</v>
      </c>
      <c r="J45" s="64">
        <v>4836</v>
      </c>
      <c r="K45" s="64">
        <v>4956</v>
      </c>
      <c r="L45" s="64">
        <v>5080</v>
      </c>
      <c r="M45" s="64"/>
      <c r="N45" s="64"/>
      <c r="O45" s="64"/>
      <c r="P45" s="27"/>
      <c r="Q45" s="27"/>
    </row>
    <row r="46" spans="1:17" x14ac:dyDescent="0.25">
      <c r="A46" s="1"/>
      <c r="B46" s="22">
        <v>20</v>
      </c>
      <c r="C46" s="22" t="s">
        <v>39</v>
      </c>
      <c r="D46" s="22" t="s">
        <v>29</v>
      </c>
      <c r="E46" s="62">
        <v>2550</v>
      </c>
      <c r="F46" s="62"/>
      <c r="G46" s="62">
        <v>4590</v>
      </c>
      <c r="H46" s="64">
        <v>4934</v>
      </c>
      <c r="I46" s="64">
        <v>5181</v>
      </c>
      <c r="J46" s="64">
        <v>5440</v>
      </c>
      <c r="K46" s="64">
        <v>5576</v>
      </c>
      <c r="L46" s="64">
        <v>5715</v>
      </c>
      <c r="M46" s="64"/>
      <c r="N46" s="64"/>
      <c r="O46" s="64"/>
      <c r="P46" s="27"/>
      <c r="Q46" s="27"/>
    </row>
    <row r="47" spans="1:17" x14ac:dyDescent="0.25">
      <c r="A47" s="1"/>
      <c r="B47" s="50">
        <v>21</v>
      </c>
      <c r="C47" s="50" t="s">
        <v>40</v>
      </c>
      <c r="D47" s="50" t="s">
        <v>29</v>
      </c>
      <c r="E47" s="62">
        <v>2550</v>
      </c>
      <c r="F47" s="62"/>
      <c r="G47" s="62">
        <v>4080</v>
      </c>
      <c r="H47" s="64">
        <v>4386</v>
      </c>
      <c r="I47" s="64">
        <v>4605</v>
      </c>
      <c r="J47" s="64">
        <v>4836</v>
      </c>
      <c r="K47" s="64">
        <v>4956</v>
      </c>
      <c r="L47" s="64">
        <v>5080</v>
      </c>
      <c r="M47" s="64"/>
      <c r="N47" s="64"/>
      <c r="O47" s="64"/>
      <c r="P47" s="27"/>
      <c r="Q47" s="27"/>
    </row>
    <row r="48" spans="1:17" x14ac:dyDescent="0.25">
      <c r="A48" s="1"/>
      <c r="B48" s="22">
        <v>22</v>
      </c>
      <c r="C48" s="22" t="s">
        <v>41</v>
      </c>
      <c r="D48" s="22" t="s">
        <v>29</v>
      </c>
      <c r="E48" s="62">
        <v>2550</v>
      </c>
      <c r="F48" s="62"/>
      <c r="G48" s="69">
        <v>3315</v>
      </c>
      <c r="H48" s="64">
        <v>3564</v>
      </c>
      <c r="I48" s="64">
        <v>3742</v>
      </c>
      <c r="J48" s="64">
        <v>3929</v>
      </c>
      <c r="K48" s="64">
        <v>4027</v>
      </c>
      <c r="L48" s="64">
        <v>4128</v>
      </c>
      <c r="M48" s="64"/>
      <c r="N48" s="64"/>
      <c r="O48" s="64"/>
      <c r="P48" s="27"/>
      <c r="Q48" s="27"/>
    </row>
    <row r="49" spans="1:17" x14ac:dyDescent="0.25">
      <c r="A49" s="1"/>
      <c r="B49" s="22">
        <v>23</v>
      </c>
      <c r="C49" s="22" t="s">
        <v>42</v>
      </c>
      <c r="D49" s="22" t="s">
        <v>43</v>
      </c>
      <c r="E49" s="62">
        <v>2550</v>
      </c>
      <c r="F49" s="62"/>
      <c r="G49" s="69">
        <v>3315</v>
      </c>
      <c r="H49" s="64">
        <v>3564</v>
      </c>
      <c r="I49" s="64">
        <v>3742</v>
      </c>
      <c r="J49" s="64">
        <v>3929</v>
      </c>
      <c r="K49" s="64">
        <v>4027</v>
      </c>
      <c r="L49" s="64">
        <v>4128</v>
      </c>
      <c r="M49" s="64"/>
      <c r="N49" s="64"/>
      <c r="O49" s="64"/>
      <c r="P49" s="27"/>
      <c r="Q49" s="27"/>
    </row>
    <row r="50" spans="1:17" x14ac:dyDescent="0.25">
      <c r="A50" s="65"/>
      <c r="B50" s="70">
        <v>24</v>
      </c>
      <c r="C50" s="70" t="s">
        <v>44</v>
      </c>
      <c r="D50" s="70" t="s">
        <v>43</v>
      </c>
      <c r="E50" s="62">
        <v>2550</v>
      </c>
      <c r="F50" s="62"/>
      <c r="G50" s="62">
        <v>4080</v>
      </c>
      <c r="H50" s="64">
        <v>4386</v>
      </c>
      <c r="I50" s="64">
        <v>4605</v>
      </c>
      <c r="J50" s="64">
        <v>4836</v>
      </c>
      <c r="K50" s="64">
        <v>4956</v>
      </c>
      <c r="L50" s="64">
        <v>5080</v>
      </c>
      <c r="M50" s="64"/>
      <c r="N50" s="64"/>
      <c r="O50" s="64"/>
      <c r="P50" s="27">
        <v>347</v>
      </c>
      <c r="Q50" s="27">
        <v>1450</v>
      </c>
    </row>
    <row r="51" spans="1:17" x14ac:dyDescent="0.25">
      <c r="A51" s="1"/>
      <c r="B51" s="22">
        <v>25</v>
      </c>
      <c r="C51" s="22" t="s">
        <v>45</v>
      </c>
      <c r="D51" s="22" t="s">
        <v>46</v>
      </c>
      <c r="E51" s="62">
        <v>2550</v>
      </c>
      <c r="F51" s="62"/>
      <c r="G51" s="62">
        <v>4080</v>
      </c>
      <c r="H51" s="64">
        <v>4386</v>
      </c>
      <c r="I51" s="64">
        <v>4605</v>
      </c>
      <c r="J51" s="64">
        <v>4836</v>
      </c>
      <c r="K51" s="64">
        <v>4956</v>
      </c>
      <c r="L51" s="64">
        <v>5080</v>
      </c>
      <c r="M51" s="64"/>
      <c r="N51" s="64"/>
      <c r="O51" s="64"/>
      <c r="P51" s="27"/>
      <c r="Q51" s="27"/>
    </row>
    <row r="52" spans="1:17" x14ac:dyDescent="0.25">
      <c r="A52" s="1"/>
      <c r="B52" s="1"/>
      <c r="C52" s="1"/>
      <c r="D52" s="1"/>
      <c r="E52" s="1"/>
      <c r="F52" s="71"/>
      <c r="G52" s="71"/>
      <c r="H52" s="72"/>
      <c r="I52" s="72"/>
      <c r="J52" s="72"/>
      <c r="K52" s="72"/>
      <c r="L52" s="72"/>
      <c r="M52" s="72"/>
      <c r="N52" s="72"/>
      <c r="O52" s="72"/>
    </row>
    <row r="53" spans="1:17" x14ac:dyDescent="0.25">
      <c r="A53" s="1"/>
      <c r="B53" s="1"/>
      <c r="C53" s="1"/>
      <c r="D53" s="1"/>
      <c r="E53" s="1"/>
      <c r="F53" s="71"/>
      <c r="G53" s="71"/>
      <c r="H53" s="72"/>
      <c r="I53" s="72"/>
      <c r="J53" s="72"/>
      <c r="K53" s="72"/>
      <c r="L53" s="72"/>
      <c r="M53" s="72"/>
      <c r="N53" s="72"/>
      <c r="O53" s="72"/>
    </row>
    <row r="54" spans="1:17" x14ac:dyDescent="0.25">
      <c r="A54" s="1"/>
      <c r="B54" s="73" t="s">
        <v>47</v>
      </c>
      <c r="C54" s="73"/>
      <c r="D54" s="73"/>
      <c r="E54" s="73"/>
      <c r="F54" s="73"/>
      <c r="G54" s="73"/>
      <c r="H54" s="73"/>
      <c r="I54" s="72"/>
      <c r="J54" s="72"/>
      <c r="K54" s="72"/>
      <c r="L54" s="72"/>
      <c r="M54" s="72"/>
      <c r="N54" s="72"/>
      <c r="O54" s="72"/>
    </row>
    <row r="55" spans="1:17" x14ac:dyDescent="0.25">
      <c r="A55" s="1"/>
      <c r="B55" s="1"/>
      <c r="C55" s="1"/>
      <c r="D55" s="1"/>
      <c r="E55" s="1"/>
      <c r="F55" s="71"/>
      <c r="G55" s="71"/>
      <c r="H55" s="72"/>
      <c r="I55" s="72"/>
      <c r="J55" s="72"/>
      <c r="K55" s="72"/>
      <c r="L55" s="72"/>
      <c r="M55" s="72"/>
      <c r="N55" s="72"/>
      <c r="O55" s="72"/>
    </row>
    <row r="56" spans="1:17" ht="15.75" x14ac:dyDescent="0.25">
      <c r="A56" s="1"/>
      <c r="B56" s="5"/>
      <c r="C56" s="1"/>
      <c r="D56" s="1"/>
      <c r="E56" s="1"/>
      <c r="F56" s="6"/>
      <c r="G56" s="6"/>
      <c r="H56" s="61"/>
      <c r="I56" s="61"/>
      <c r="J56" s="61"/>
      <c r="K56" s="61"/>
      <c r="L56" s="61"/>
      <c r="M56" s="61"/>
      <c r="N56" s="61"/>
      <c r="O56" s="61"/>
    </row>
    <row r="57" spans="1:17" x14ac:dyDescent="0.25">
      <c r="A57" s="1"/>
      <c r="B57" s="1" t="s">
        <v>48</v>
      </c>
      <c r="C57" s="1"/>
      <c r="D57" s="1"/>
      <c r="E57" s="1"/>
      <c r="F57" s="6"/>
      <c r="G57" s="6"/>
      <c r="H57" s="61"/>
      <c r="I57" s="61"/>
      <c r="J57" s="61"/>
      <c r="K57" s="61"/>
      <c r="L57" s="61"/>
      <c r="M57" s="61"/>
      <c r="N57" s="61"/>
      <c r="O57" s="61"/>
    </row>
    <row r="58" spans="1:17" x14ac:dyDescent="0.25">
      <c r="A58" s="1"/>
      <c r="B58" s="22">
        <v>26</v>
      </c>
      <c r="C58" s="22" t="s">
        <v>49</v>
      </c>
      <c r="D58" s="22" t="s">
        <v>15</v>
      </c>
      <c r="E58" s="46">
        <v>2550</v>
      </c>
      <c r="F58" s="46">
        <v>6885</v>
      </c>
      <c r="G58" s="74"/>
      <c r="H58" s="75"/>
      <c r="I58" s="75"/>
      <c r="J58" s="75"/>
      <c r="K58" s="75"/>
      <c r="L58" s="76"/>
      <c r="M58" s="77"/>
      <c r="N58" s="77"/>
      <c r="O58" s="77"/>
      <c r="P58" s="27">
        <v>347</v>
      </c>
      <c r="Q58" s="27">
        <v>1450</v>
      </c>
    </row>
    <row r="59" spans="1:17" x14ac:dyDescent="0.25">
      <c r="A59" s="1"/>
      <c r="B59" s="1"/>
      <c r="C59" s="1"/>
      <c r="D59" s="1"/>
      <c r="E59" s="1"/>
      <c r="F59" s="6"/>
      <c r="G59" s="6"/>
      <c r="H59" s="6"/>
      <c r="I59" s="6"/>
      <c r="J59" s="6"/>
      <c r="K59" s="6"/>
      <c r="L59" s="6"/>
      <c r="M59" s="6"/>
      <c r="N59" s="6"/>
      <c r="O59" s="6"/>
      <c r="P59" s="78"/>
      <c r="Q59" s="78"/>
    </row>
    <row r="60" spans="1:17" x14ac:dyDescent="0.25">
      <c r="A60" s="1"/>
      <c r="B60" s="1" t="s">
        <v>50</v>
      </c>
      <c r="C60" s="1"/>
      <c r="D60" s="1"/>
      <c r="E60" s="1"/>
      <c r="F60" s="6"/>
      <c r="G60" s="6"/>
      <c r="H60" s="61"/>
      <c r="I60" s="61"/>
      <c r="J60" s="61"/>
      <c r="K60" s="61"/>
      <c r="L60" s="61"/>
      <c r="M60" s="61"/>
      <c r="N60" s="61"/>
      <c r="O60" s="61"/>
      <c r="P60" s="78"/>
      <c r="Q60" s="78"/>
    </row>
    <row r="61" spans="1:17" x14ac:dyDescent="0.25">
      <c r="A61" s="1"/>
      <c r="B61" s="22">
        <v>27</v>
      </c>
      <c r="C61" s="22" t="s">
        <v>51</v>
      </c>
      <c r="D61" s="22" t="s">
        <v>15</v>
      </c>
      <c r="E61" s="46">
        <v>2550</v>
      </c>
      <c r="F61" s="46"/>
      <c r="G61" s="62">
        <v>6401</v>
      </c>
      <c r="H61" s="64">
        <v>6881</v>
      </c>
      <c r="I61" s="64">
        <v>7225</v>
      </c>
      <c r="J61" s="64">
        <v>7586</v>
      </c>
      <c r="K61" s="64">
        <v>7775</v>
      </c>
      <c r="L61" s="64">
        <v>7970</v>
      </c>
      <c r="M61" s="64"/>
      <c r="N61" s="64"/>
      <c r="O61" s="64"/>
      <c r="P61" s="27"/>
      <c r="Q61" s="27"/>
    </row>
    <row r="62" spans="1:17" x14ac:dyDescent="0.25">
      <c r="A62" s="1"/>
      <c r="B62" s="54">
        <v>28</v>
      </c>
      <c r="C62" s="79" t="s">
        <v>52</v>
      </c>
      <c r="D62" s="49" t="s">
        <v>53</v>
      </c>
      <c r="E62" s="46">
        <v>2550</v>
      </c>
      <c r="F62" s="46"/>
      <c r="G62" s="62">
        <v>4080</v>
      </c>
      <c r="H62" s="64">
        <v>4386</v>
      </c>
      <c r="I62" s="64">
        <v>4605</v>
      </c>
      <c r="J62" s="64">
        <v>4836</v>
      </c>
      <c r="K62" s="64">
        <v>4956</v>
      </c>
      <c r="L62" s="64">
        <f t="shared" ref="K62:L64" si="0">(K62*2.5%)+K62</f>
        <v>5079.8999999999996</v>
      </c>
      <c r="M62" s="64"/>
      <c r="N62" s="64"/>
      <c r="O62" s="80">
        <v>0.15</v>
      </c>
      <c r="P62" s="27">
        <v>347</v>
      </c>
      <c r="Q62" s="27">
        <v>1450</v>
      </c>
    </row>
    <row r="63" spans="1:17" ht="75" x14ac:dyDescent="0.25">
      <c r="A63" s="1"/>
      <c r="B63" s="53">
        <v>29</v>
      </c>
      <c r="C63" s="81" t="s">
        <v>54</v>
      </c>
      <c r="D63" s="81" t="s">
        <v>53</v>
      </c>
      <c r="E63" s="46">
        <v>2550</v>
      </c>
      <c r="F63" s="46"/>
      <c r="G63" s="62">
        <v>4080</v>
      </c>
      <c r="H63" s="64">
        <f>(G63*7.5%)+G63</f>
        <v>4386</v>
      </c>
      <c r="I63" s="64">
        <f>(H63*5%)+H63</f>
        <v>4605.3</v>
      </c>
      <c r="J63" s="64">
        <f>(I63*5%)+I63</f>
        <v>4835.5650000000005</v>
      </c>
      <c r="K63" s="64">
        <f t="shared" si="0"/>
        <v>4956.4541250000002</v>
      </c>
      <c r="L63" s="64">
        <f t="shared" si="0"/>
        <v>5080.3654781250007</v>
      </c>
      <c r="M63" s="64"/>
      <c r="N63" s="80">
        <v>7.0000000000000007E-2</v>
      </c>
      <c r="O63" s="64"/>
      <c r="P63" s="27">
        <v>347</v>
      </c>
      <c r="Q63" s="27">
        <v>1450</v>
      </c>
    </row>
    <row r="64" spans="1:17" x14ac:dyDescent="0.25">
      <c r="A64" s="1"/>
      <c r="B64" s="22">
        <v>30</v>
      </c>
      <c r="C64" s="22" t="s">
        <v>55</v>
      </c>
      <c r="D64" s="22" t="s">
        <v>43</v>
      </c>
      <c r="E64" s="46">
        <v>2550</v>
      </c>
      <c r="F64" s="46"/>
      <c r="G64" s="62">
        <v>3978</v>
      </c>
      <c r="H64" s="64">
        <f>(G64*7.5%)+G64</f>
        <v>4276.3500000000004</v>
      </c>
      <c r="I64" s="64">
        <f>(H64*5%)+H64</f>
        <v>4490.1675000000005</v>
      </c>
      <c r="J64" s="64">
        <f>(I64*5%)+I64</f>
        <v>4714.6758750000008</v>
      </c>
      <c r="K64" s="64">
        <f t="shared" si="0"/>
        <v>4832.5427718750007</v>
      </c>
      <c r="L64" s="64">
        <f t="shared" si="0"/>
        <v>4953.356341171876</v>
      </c>
      <c r="M64" s="64"/>
      <c r="N64" s="64"/>
      <c r="O64" s="64">
        <v>7.0000000000000007E-2</v>
      </c>
      <c r="P64" s="27">
        <v>347</v>
      </c>
      <c r="Q64" s="27">
        <v>1450</v>
      </c>
    </row>
    <row r="65" spans="1:17" x14ac:dyDescent="0.25">
      <c r="A65" s="1"/>
      <c r="B65" s="1"/>
      <c r="C65" s="1"/>
      <c r="D65" s="1"/>
      <c r="E65" s="1"/>
      <c r="F65" s="6"/>
      <c r="G65" s="71"/>
      <c r="H65" s="72"/>
      <c r="I65" s="72"/>
      <c r="J65" s="72"/>
      <c r="K65" s="72"/>
      <c r="L65" s="72"/>
      <c r="M65" s="72"/>
      <c r="N65" s="72"/>
      <c r="O65" s="72"/>
      <c r="P65" s="78"/>
      <c r="Q65" s="78"/>
    </row>
    <row r="66" spans="1:17" x14ac:dyDescent="0.25">
      <c r="A66" s="1"/>
      <c r="B66" s="1" t="s">
        <v>56</v>
      </c>
      <c r="C66" s="1"/>
      <c r="D66" s="1"/>
      <c r="E66" s="1"/>
      <c r="F66" s="6"/>
      <c r="G66" s="6"/>
      <c r="H66" s="61"/>
      <c r="I66" s="61"/>
      <c r="J66" s="61"/>
      <c r="K66" s="61"/>
      <c r="L66" s="61"/>
      <c r="M66" s="61"/>
      <c r="N66" s="61"/>
      <c r="O66" s="61"/>
      <c r="P66" s="78"/>
      <c r="Q66" s="78"/>
    </row>
    <row r="67" spans="1:17" ht="30" x14ac:dyDescent="0.25">
      <c r="A67" s="1"/>
      <c r="B67" s="82">
        <v>31</v>
      </c>
      <c r="C67" s="95" t="s">
        <v>79</v>
      </c>
      <c r="D67" s="83" t="s">
        <v>15</v>
      </c>
      <c r="E67" s="46">
        <v>2550</v>
      </c>
      <c r="F67" s="46"/>
      <c r="G67" s="84">
        <v>4641</v>
      </c>
      <c r="H67" s="85">
        <f>(G67*7.5%)+G67</f>
        <v>4989.0749999999998</v>
      </c>
      <c r="I67" s="85">
        <f t="shared" ref="I67:J85" si="1">(H67*5%)+H67</f>
        <v>5238.5287499999995</v>
      </c>
      <c r="J67" s="85">
        <f t="shared" si="1"/>
        <v>5500.4551874999997</v>
      </c>
      <c r="K67" s="85">
        <f t="shared" ref="K67:L85" si="2">(J67*2.5%)+J67</f>
        <v>5637.9665671875</v>
      </c>
      <c r="L67" s="85">
        <f t="shared" si="2"/>
        <v>5778.9157313671876</v>
      </c>
      <c r="M67" s="85"/>
      <c r="N67" s="85"/>
      <c r="O67" s="85"/>
      <c r="P67" s="27"/>
      <c r="Q67" s="27"/>
    </row>
    <row r="68" spans="1:17" ht="30" x14ac:dyDescent="0.25">
      <c r="A68" s="1"/>
      <c r="B68" s="22">
        <v>32</v>
      </c>
      <c r="C68" s="96" t="s">
        <v>80</v>
      </c>
      <c r="D68" s="22" t="s">
        <v>15</v>
      </c>
      <c r="E68" s="46">
        <v>2550</v>
      </c>
      <c r="F68" s="46"/>
      <c r="G68" s="62">
        <v>4259</v>
      </c>
      <c r="H68" s="85">
        <f t="shared" ref="H68:H85" si="3">(G68*7.5%)+G68</f>
        <v>4578.4250000000002</v>
      </c>
      <c r="I68" s="85">
        <f t="shared" si="1"/>
        <v>4807.3462500000005</v>
      </c>
      <c r="J68" s="85">
        <f t="shared" si="1"/>
        <v>5047.713562500001</v>
      </c>
      <c r="K68" s="85">
        <f t="shared" si="2"/>
        <v>5173.9064015625008</v>
      </c>
      <c r="L68" s="85">
        <f t="shared" si="2"/>
        <v>5303.2540616015631</v>
      </c>
      <c r="M68" s="85"/>
      <c r="N68" s="85"/>
      <c r="O68" s="85"/>
      <c r="P68" s="27">
        <v>347</v>
      </c>
      <c r="Q68" s="27">
        <v>1450</v>
      </c>
    </row>
    <row r="69" spans="1:17" ht="30" x14ac:dyDescent="0.25">
      <c r="A69" s="1"/>
      <c r="B69" s="22">
        <v>33</v>
      </c>
      <c r="C69" s="96" t="s">
        <v>81</v>
      </c>
      <c r="D69" s="22" t="s">
        <v>15</v>
      </c>
      <c r="E69" s="46">
        <v>2550</v>
      </c>
      <c r="F69" s="46"/>
      <c r="G69" s="62">
        <v>4029</v>
      </c>
      <c r="H69" s="85">
        <f t="shared" si="3"/>
        <v>4331.1750000000002</v>
      </c>
      <c r="I69" s="85">
        <f t="shared" si="1"/>
        <v>4547.7337500000003</v>
      </c>
      <c r="J69" s="85">
        <f t="shared" si="1"/>
        <v>4775.1204375000007</v>
      </c>
      <c r="K69" s="85">
        <f t="shared" si="2"/>
        <v>4894.4984484375009</v>
      </c>
      <c r="L69" s="85">
        <f t="shared" si="2"/>
        <v>5016.8609096484388</v>
      </c>
      <c r="M69" s="85"/>
      <c r="N69" s="85"/>
      <c r="O69" s="85"/>
      <c r="P69" s="27">
        <v>347</v>
      </c>
      <c r="Q69" s="27">
        <v>1450</v>
      </c>
    </row>
    <row r="70" spans="1:17" ht="30" x14ac:dyDescent="0.25">
      <c r="A70" s="1"/>
      <c r="B70" s="22">
        <v>34</v>
      </c>
      <c r="C70" s="96" t="s">
        <v>82</v>
      </c>
      <c r="D70" s="22" t="s">
        <v>15</v>
      </c>
      <c r="E70" s="46">
        <v>2550</v>
      </c>
      <c r="F70" s="46"/>
      <c r="G70" s="62">
        <v>4335</v>
      </c>
      <c r="H70" s="85">
        <f t="shared" si="3"/>
        <v>4660.125</v>
      </c>
      <c r="I70" s="85">
        <f t="shared" si="1"/>
        <v>4893.1312500000004</v>
      </c>
      <c r="J70" s="85">
        <f t="shared" si="1"/>
        <v>5137.7878125000007</v>
      </c>
      <c r="K70" s="85">
        <f t="shared" si="2"/>
        <v>5266.2325078125004</v>
      </c>
      <c r="L70" s="85">
        <f t="shared" si="2"/>
        <v>5397.8883205078128</v>
      </c>
      <c r="M70" s="85"/>
      <c r="N70" s="85"/>
      <c r="O70" s="85"/>
      <c r="P70" s="27"/>
      <c r="Q70" s="27"/>
    </row>
    <row r="71" spans="1:17" x14ac:dyDescent="0.25">
      <c r="A71" s="1"/>
      <c r="B71" s="50">
        <v>35</v>
      </c>
      <c r="C71" s="22" t="s">
        <v>57</v>
      </c>
      <c r="D71" s="22" t="s">
        <v>15</v>
      </c>
      <c r="E71" s="46">
        <v>2550</v>
      </c>
      <c r="F71" s="46"/>
      <c r="G71" s="62">
        <v>4641</v>
      </c>
      <c r="H71" s="85">
        <f t="shared" si="3"/>
        <v>4989.0749999999998</v>
      </c>
      <c r="I71" s="85">
        <f t="shared" si="1"/>
        <v>5238.5287499999995</v>
      </c>
      <c r="J71" s="85">
        <f t="shared" si="1"/>
        <v>5500.4551874999997</v>
      </c>
      <c r="K71" s="85">
        <f t="shared" si="2"/>
        <v>5637.9665671875</v>
      </c>
      <c r="L71" s="85">
        <f t="shared" si="2"/>
        <v>5778.9157313671876</v>
      </c>
      <c r="M71" s="85"/>
      <c r="N71" s="85"/>
      <c r="O71" s="85"/>
      <c r="P71" s="27"/>
      <c r="Q71" s="27"/>
    </row>
    <row r="72" spans="1:17" x14ac:dyDescent="0.25">
      <c r="A72" s="1"/>
      <c r="B72" s="22">
        <v>36</v>
      </c>
      <c r="C72" s="22" t="s">
        <v>58</v>
      </c>
      <c r="D72" s="22" t="s">
        <v>15</v>
      </c>
      <c r="E72" s="46">
        <v>255</v>
      </c>
      <c r="F72" s="46"/>
      <c r="G72" s="62">
        <v>4335</v>
      </c>
      <c r="H72" s="85">
        <f t="shared" si="3"/>
        <v>4660.125</v>
      </c>
      <c r="I72" s="85">
        <f t="shared" si="1"/>
        <v>4893.1312500000004</v>
      </c>
      <c r="J72" s="85">
        <f t="shared" si="1"/>
        <v>5137.7878125000007</v>
      </c>
      <c r="K72" s="85">
        <f t="shared" si="2"/>
        <v>5266.2325078125004</v>
      </c>
      <c r="L72" s="85">
        <f t="shared" si="2"/>
        <v>5397.8883205078128</v>
      </c>
      <c r="M72" s="85"/>
      <c r="N72" s="85"/>
      <c r="O72" s="85"/>
      <c r="P72" s="27"/>
      <c r="Q72" s="27"/>
    </row>
    <row r="73" spans="1:17" x14ac:dyDescent="0.25">
      <c r="A73" s="1"/>
      <c r="B73" s="86">
        <v>37</v>
      </c>
      <c r="C73" s="22" t="s">
        <v>59</v>
      </c>
      <c r="D73" s="22" t="s">
        <v>15</v>
      </c>
      <c r="E73" s="46">
        <v>2550</v>
      </c>
      <c r="F73" s="46"/>
      <c r="G73" s="62">
        <v>4259</v>
      </c>
      <c r="H73" s="85">
        <f t="shared" si="3"/>
        <v>4578.4250000000002</v>
      </c>
      <c r="I73" s="85">
        <f t="shared" si="1"/>
        <v>4807.3462500000005</v>
      </c>
      <c r="J73" s="85">
        <f t="shared" si="1"/>
        <v>5047.713562500001</v>
      </c>
      <c r="K73" s="85">
        <f t="shared" si="2"/>
        <v>5173.9064015625008</v>
      </c>
      <c r="L73" s="85">
        <f t="shared" si="2"/>
        <v>5303.2540616015631</v>
      </c>
      <c r="M73" s="85"/>
      <c r="N73" s="85"/>
      <c r="O73" s="85"/>
      <c r="P73" s="27"/>
      <c r="Q73" s="27"/>
    </row>
    <row r="74" spans="1:17" ht="30" x14ac:dyDescent="0.25">
      <c r="A74" s="1"/>
      <c r="B74" s="53">
        <v>38</v>
      </c>
      <c r="C74" s="96" t="s">
        <v>87</v>
      </c>
      <c r="D74" s="22" t="s">
        <v>15</v>
      </c>
      <c r="E74" s="46">
        <v>2550</v>
      </c>
      <c r="F74" s="46"/>
      <c r="G74" s="62">
        <v>4029</v>
      </c>
      <c r="H74" s="85">
        <f t="shared" si="3"/>
        <v>4331.1750000000002</v>
      </c>
      <c r="I74" s="85">
        <f t="shared" si="1"/>
        <v>4547.7337500000003</v>
      </c>
      <c r="J74" s="85">
        <f t="shared" si="1"/>
        <v>4775.1204375000007</v>
      </c>
      <c r="K74" s="85">
        <f t="shared" si="2"/>
        <v>4894.4984484375009</v>
      </c>
      <c r="L74" s="85">
        <f t="shared" si="2"/>
        <v>5016.8609096484388</v>
      </c>
      <c r="M74" s="85"/>
      <c r="N74" s="85"/>
      <c r="O74" s="85"/>
      <c r="P74" s="27"/>
      <c r="Q74" s="27"/>
    </row>
    <row r="75" spans="1:17" ht="30" x14ac:dyDescent="0.25">
      <c r="A75" s="1"/>
      <c r="B75" s="22">
        <v>39</v>
      </c>
      <c r="C75" s="96" t="s">
        <v>86</v>
      </c>
      <c r="D75" s="22" t="s">
        <v>15</v>
      </c>
      <c r="E75" s="46">
        <v>2550</v>
      </c>
      <c r="F75" s="46"/>
      <c r="G75" s="62">
        <v>4029</v>
      </c>
      <c r="H75" s="85">
        <f t="shared" si="3"/>
        <v>4331.1750000000002</v>
      </c>
      <c r="I75" s="85">
        <f t="shared" si="1"/>
        <v>4547.7337500000003</v>
      </c>
      <c r="J75" s="85">
        <f t="shared" si="1"/>
        <v>4775.1204375000007</v>
      </c>
      <c r="K75" s="85">
        <f t="shared" si="2"/>
        <v>4894.4984484375009</v>
      </c>
      <c r="L75" s="85">
        <f t="shared" si="2"/>
        <v>5016.8609096484388</v>
      </c>
      <c r="M75" s="85"/>
      <c r="N75" s="85"/>
      <c r="O75" s="85"/>
      <c r="P75" s="27"/>
      <c r="Q75" s="27"/>
    </row>
    <row r="76" spans="1:17" ht="30" x14ac:dyDescent="0.25">
      <c r="A76" s="1"/>
      <c r="B76" s="68">
        <v>40</v>
      </c>
      <c r="C76" s="97" t="s">
        <v>84</v>
      </c>
      <c r="D76" s="50" t="s">
        <v>15</v>
      </c>
      <c r="E76" s="46">
        <v>2550</v>
      </c>
      <c r="F76" s="46"/>
      <c r="G76" s="87">
        <v>4208</v>
      </c>
      <c r="H76" s="85">
        <f t="shared" si="3"/>
        <v>4523.6000000000004</v>
      </c>
      <c r="I76" s="85">
        <f t="shared" si="1"/>
        <v>4749.7800000000007</v>
      </c>
      <c r="J76" s="85">
        <f t="shared" si="1"/>
        <v>4987.2690000000002</v>
      </c>
      <c r="K76" s="85">
        <f t="shared" si="2"/>
        <v>5111.9507250000006</v>
      </c>
      <c r="L76" s="85">
        <f t="shared" si="2"/>
        <v>5239.7494931250003</v>
      </c>
      <c r="M76" s="85"/>
      <c r="N76" s="85"/>
      <c r="O76" s="85"/>
      <c r="P76" s="27">
        <v>347</v>
      </c>
      <c r="Q76" s="27">
        <v>1450</v>
      </c>
    </row>
    <row r="77" spans="1:17" x14ac:dyDescent="0.25">
      <c r="A77" s="1"/>
      <c r="B77" s="68">
        <v>41</v>
      </c>
      <c r="C77" s="22" t="s">
        <v>52</v>
      </c>
      <c r="D77" s="22" t="s">
        <v>15</v>
      </c>
      <c r="E77" s="46">
        <v>2550</v>
      </c>
      <c r="F77" s="46"/>
      <c r="G77" s="62">
        <v>4106</v>
      </c>
      <c r="H77" s="85">
        <f t="shared" si="3"/>
        <v>4413.95</v>
      </c>
      <c r="I77" s="85">
        <f t="shared" si="1"/>
        <v>4634.6475</v>
      </c>
      <c r="J77" s="85">
        <f t="shared" si="1"/>
        <v>4866.3798749999996</v>
      </c>
      <c r="K77" s="85">
        <f t="shared" si="2"/>
        <v>4988.0393718749992</v>
      </c>
      <c r="L77" s="85">
        <f t="shared" si="2"/>
        <v>5112.7403561718738</v>
      </c>
      <c r="M77" s="85"/>
      <c r="N77" s="85"/>
      <c r="O77" s="85"/>
      <c r="P77" s="27"/>
      <c r="Q77" s="27"/>
    </row>
    <row r="78" spans="1:17" ht="30" x14ac:dyDescent="0.25">
      <c r="A78" s="1"/>
      <c r="B78" s="68">
        <v>42</v>
      </c>
      <c r="C78" s="96" t="s">
        <v>85</v>
      </c>
      <c r="D78" s="22" t="s">
        <v>60</v>
      </c>
      <c r="E78" s="46">
        <v>2550</v>
      </c>
      <c r="F78" s="46"/>
      <c r="G78" s="62">
        <v>4029</v>
      </c>
      <c r="H78" s="85">
        <f t="shared" si="3"/>
        <v>4331.1750000000002</v>
      </c>
      <c r="I78" s="85">
        <f t="shared" si="1"/>
        <v>4547.7337500000003</v>
      </c>
      <c r="J78" s="85">
        <f t="shared" si="1"/>
        <v>4775.1204375000007</v>
      </c>
      <c r="K78" s="85">
        <f t="shared" si="2"/>
        <v>4894.4984484375009</v>
      </c>
      <c r="L78" s="85">
        <f t="shared" si="2"/>
        <v>5016.8609096484388</v>
      </c>
      <c r="M78" s="85"/>
      <c r="N78" s="85"/>
      <c r="O78" s="85"/>
      <c r="P78" s="27"/>
      <c r="Q78" s="27"/>
    </row>
    <row r="79" spans="1:17" ht="30" x14ac:dyDescent="0.25">
      <c r="A79" s="1"/>
      <c r="B79" s="53">
        <v>43</v>
      </c>
      <c r="C79" s="81" t="s">
        <v>84</v>
      </c>
      <c r="D79" s="49" t="s">
        <v>53</v>
      </c>
      <c r="E79" s="46">
        <v>2550</v>
      </c>
      <c r="F79" s="46"/>
      <c r="G79" s="62">
        <v>3978</v>
      </c>
      <c r="H79" s="85">
        <f t="shared" si="3"/>
        <v>4276.3500000000004</v>
      </c>
      <c r="I79" s="85">
        <f t="shared" si="1"/>
        <v>4490.1675000000005</v>
      </c>
      <c r="J79" s="85">
        <f t="shared" si="1"/>
        <v>4714.6758750000008</v>
      </c>
      <c r="K79" s="85">
        <f t="shared" si="2"/>
        <v>4832.5427718750007</v>
      </c>
      <c r="L79" s="85">
        <f t="shared" si="2"/>
        <v>4953.356341171876</v>
      </c>
      <c r="M79" s="85"/>
      <c r="N79" s="85"/>
      <c r="O79" s="85"/>
      <c r="P79" s="27">
        <v>347</v>
      </c>
      <c r="Q79" s="27">
        <v>1450</v>
      </c>
    </row>
    <row r="80" spans="1:17" x14ac:dyDescent="0.25">
      <c r="A80" s="1"/>
      <c r="B80" s="53">
        <v>44</v>
      </c>
      <c r="C80" s="49" t="s">
        <v>52</v>
      </c>
      <c r="D80" s="49" t="s">
        <v>53</v>
      </c>
      <c r="E80" s="46">
        <v>2550</v>
      </c>
      <c r="F80" s="46"/>
      <c r="G80" s="62">
        <v>3927</v>
      </c>
      <c r="H80" s="85">
        <f t="shared" si="3"/>
        <v>4221.5249999999996</v>
      </c>
      <c r="I80" s="85">
        <f t="shared" si="1"/>
        <v>4432.6012499999997</v>
      </c>
      <c r="J80" s="85">
        <f t="shared" si="1"/>
        <v>4654.2313125000001</v>
      </c>
      <c r="K80" s="85">
        <f t="shared" si="2"/>
        <v>4770.5870953125004</v>
      </c>
      <c r="L80" s="85">
        <f t="shared" si="2"/>
        <v>4889.8517726953132</v>
      </c>
      <c r="M80" s="85"/>
      <c r="N80" s="85"/>
      <c r="O80" s="85"/>
      <c r="P80" s="27">
        <v>347</v>
      </c>
      <c r="Q80" s="27">
        <v>1450</v>
      </c>
    </row>
    <row r="81" spans="1:17" ht="30" x14ac:dyDescent="0.25">
      <c r="A81" s="1"/>
      <c r="B81" s="53">
        <v>45</v>
      </c>
      <c r="C81" s="81" t="s">
        <v>83</v>
      </c>
      <c r="D81" s="49" t="s">
        <v>53</v>
      </c>
      <c r="E81" s="46">
        <v>2550</v>
      </c>
      <c r="F81" s="46"/>
      <c r="G81" s="62">
        <v>3825</v>
      </c>
      <c r="H81" s="85">
        <f t="shared" si="3"/>
        <v>4111.875</v>
      </c>
      <c r="I81" s="85">
        <f t="shared" si="1"/>
        <v>4317.46875</v>
      </c>
      <c r="J81" s="85">
        <f t="shared" si="1"/>
        <v>4533.3421875000004</v>
      </c>
      <c r="K81" s="85">
        <f t="shared" si="2"/>
        <v>4646.6757421875</v>
      </c>
      <c r="L81" s="85">
        <f t="shared" si="2"/>
        <v>4762.8426357421877</v>
      </c>
      <c r="M81" s="85"/>
      <c r="N81" s="85"/>
      <c r="O81" s="85"/>
      <c r="P81" s="27">
        <v>347</v>
      </c>
      <c r="Q81" s="27">
        <v>1450</v>
      </c>
    </row>
    <row r="82" spans="1:17" x14ac:dyDescent="0.25">
      <c r="A82" s="1"/>
      <c r="B82" s="53">
        <v>46</v>
      </c>
      <c r="C82" s="49" t="s">
        <v>61</v>
      </c>
      <c r="D82" s="49" t="s">
        <v>43</v>
      </c>
      <c r="E82" s="46">
        <v>2550</v>
      </c>
      <c r="F82" s="46"/>
      <c r="G82" s="62">
        <v>3570</v>
      </c>
      <c r="H82" s="85">
        <f t="shared" si="3"/>
        <v>3837.75</v>
      </c>
      <c r="I82" s="85">
        <f t="shared" si="1"/>
        <v>4029.6374999999998</v>
      </c>
      <c r="J82" s="85">
        <f t="shared" si="1"/>
        <v>4231.1193750000002</v>
      </c>
      <c r="K82" s="85">
        <f t="shared" si="2"/>
        <v>4336.8973593750006</v>
      </c>
      <c r="L82" s="85">
        <f t="shared" si="2"/>
        <v>4445.3197933593756</v>
      </c>
      <c r="M82" s="85"/>
      <c r="N82" s="85"/>
      <c r="O82" s="85"/>
      <c r="P82" s="27">
        <v>347</v>
      </c>
      <c r="Q82" s="27">
        <v>1450</v>
      </c>
    </row>
    <row r="83" spans="1:17" x14ac:dyDescent="0.25">
      <c r="A83" s="1"/>
      <c r="B83" s="22">
        <v>47</v>
      </c>
      <c r="C83" s="22" t="s">
        <v>62</v>
      </c>
      <c r="D83" s="22" t="s">
        <v>46</v>
      </c>
      <c r="E83" s="46">
        <v>2550</v>
      </c>
      <c r="F83" s="46"/>
      <c r="G83" s="87">
        <v>3621</v>
      </c>
      <c r="H83" s="85">
        <f t="shared" si="3"/>
        <v>3892.5749999999998</v>
      </c>
      <c r="I83" s="85">
        <f t="shared" si="1"/>
        <v>4087.2037499999997</v>
      </c>
      <c r="J83" s="85">
        <f t="shared" si="1"/>
        <v>4291.5639375000001</v>
      </c>
      <c r="K83" s="85">
        <f t="shared" si="2"/>
        <v>4398.8530359375</v>
      </c>
      <c r="L83" s="85">
        <f t="shared" si="2"/>
        <v>4508.8243618359375</v>
      </c>
      <c r="M83" s="85"/>
      <c r="N83" s="85"/>
      <c r="O83" s="85"/>
      <c r="P83" s="27">
        <v>347</v>
      </c>
      <c r="Q83" s="27">
        <v>1450</v>
      </c>
    </row>
    <row r="84" spans="1:17" x14ac:dyDescent="0.25">
      <c r="A84" s="1"/>
      <c r="B84" s="22">
        <v>48</v>
      </c>
      <c r="C84" s="22" t="s">
        <v>63</v>
      </c>
      <c r="D84" s="22" t="s">
        <v>46</v>
      </c>
      <c r="E84" s="46">
        <v>2550</v>
      </c>
      <c r="F84" s="46"/>
      <c r="G84" s="62">
        <v>3519</v>
      </c>
      <c r="H84" s="85">
        <f t="shared" si="3"/>
        <v>3782.9250000000002</v>
      </c>
      <c r="I84" s="85">
        <f t="shared" si="1"/>
        <v>3972.07125</v>
      </c>
      <c r="J84" s="85">
        <f t="shared" si="1"/>
        <v>4170.6748125000004</v>
      </c>
      <c r="K84" s="85">
        <f t="shared" si="2"/>
        <v>4274.9416828125004</v>
      </c>
      <c r="L84" s="85">
        <f t="shared" si="2"/>
        <v>4381.8152248828128</v>
      </c>
      <c r="M84" s="85"/>
      <c r="N84" s="85"/>
      <c r="O84" s="85"/>
      <c r="P84" s="27">
        <v>347</v>
      </c>
      <c r="Q84" s="27">
        <v>1450</v>
      </c>
    </row>
    <row r="85" spans="1:17" x14ac:dyDescent="0.25">
      <c r="A85" s="1"/>
      <c r="B85" s="22">
        <v>49</v>
      </c>
      <c r="C85" s="22" t="s">
        <v>45</v>
      </c>
      <c r="D85" s="22" t="s">
        <v>46</v>
      </c>
      <c r="E85" s="46">
        <v>2550</v>
      </c>
      <c r="F85" s="46"/>
      <c r="G85" s="62">
        <v>3570</v>
      </c>
      <c r="H85" s="85">
        <f t="shared" si="3"/>
        <v>3837.75</v>
      </c>
      <c r="I85" s="85">
        <f t="shared" si="1"/>
        <v>4029.6374999999998</v>
      </c>
      <c r="J85" s="85">
        <f t="shared" si="1"/>
        <v>4231.1193750000002</v>
      </c>
      <c r="K85" s="85">
        <f t="shared" si="2"/>
        <v>4336.8973593750006</v>
      </c>
      <c r="L85" s="85">
        <f t="shared" si="2"/>
        <v>4445.3197933593756</v>
      </c>
      <c r="M85" s="85"/>
      <c r="N85" s="85"/>
      <c r="O85" s="85"/>
      <c r="P85" s="27">
        <v>347</v>
      </c>
      <c r="Q85" s="27">
        <v>1450</v>
      </c>
    </row>
    <row r="86" spans="1:17" ht="30" x14ac:dyDescent="0.25">
      <c r="A86" s="1"/>
      <c r="B86" s="88">
        <v>50</v>
      </c>
      <c r="C86" s="89" t="s">
        <v>64</v>
      </c>
      <c r="D86" s="89" t="s">
        <v>43</v>
      </c>
      <c r="E86" s="46">
        <v>2550</v>
      </c>
      <c r="F86" s="46"/>
      <c r="G86" s="62">
        <v>2576</v>
      </c>
      <c r="H86" s="62">
        <v>2769</v>
      </c>
      <c r="I86" s="62">
        <v>2907</v>
      </c>
      <c r="J86" s="62">
        <v>3052</v>
      </c>
      <c r="K86" s="62">
        <v>3129</v>
      </c>
      <c r="L86" s="62">
        <v>3208</v>
      </c>
      <c r="M86" s="62"/>
      <c r="N86" s="62"/>
      <c r="O86" s="62"/>
      <c r="P86" s="27">
        <v>347</v>
      </c>
      <c r="Q86" s="27">
        <v>1450</v>
      </c>
    </row>
    <row r="87" spans="1:17" x14ac:dyDescent="0.25">
      <c r="A87" s="1"/>
      <c r="B87" s="1"/>
      <c r="C87" s="1"/>
      <c r="D87" s="1"/>
      <c r="E87" s="1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7" x14ac:dyDescent="0.25">
      <c r="A88" s="1"/>
      <c r="B88" t="s">
        <v>65</v>
      </c>
      <c r="C88" s="1"/>
      <c r="D88" s="1"/>
      <c r="E88" s="1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7" x14ac:dyDescent="0.25">
      <c r="A89" s="1"/>
      <c r="B89" s="90" t="s">
        <v>66</v>
      </c>
      <c r="C89" s="73"/>
      <c r="D89" s="73"/>
      <c r="E89" s="73"/>
      <c r="F89" s="3"/>
      <c r="G89" s="3"/>
      <c r="H89" s="3"/>
      <c r="I89" s="3"/>
      <c r="J89" s="3"/>
      <c r="K89" s="3"/>
      <c r="L89" s="3"/>
      <c r="M89" s="6"/>
      <c r="N89" s="6"/>
      <c r="O89" s="6"/>
    </row>
    <row r="90" spans="1:17" x14ac:dyDescent="0.25">
      <c r="A90" s="1"/>
      <c r="B90" s="90" t="s">
        <v>67</v>
      </c>
      <c r="C90" s="73"/>
      <c r="D90" s="73"/>
      <c r="E90" s="73"/>
      <c r="F90" s="3"/>
      <c r="G90" s="3"/>
      <c r="H90" s="3"/>
      <c r="I90" s="3"/>
      <c r="J90" s="3"/>
      <c r="K90" s="3"/>
      <c r="L90" s="3"/>
      <c r="M90" s="6"/>
      <c r="N90" s="6"/>
      <c r="O90" s="6"/>
    </row>
    <row r="91" spans="1:17" x14ac:dyDescent="0.25">
      <c r="A91" s="1"/>
      <c r="B91" s="90" t="s">
        <v>68</v>
      </c>
      <c r="C91" s="73"/>
      <c r="D91" s="73"/>
      <c r="E91" s="73"/>
      <c r="F91" s="3"/>
      <c r="G91" s="3"/>
      <c r="H91" s="3"/>
      <c r="I91" s="3"/>
      <c r="J91" s="3"/>
      <c r="K91" s="3"/>
      <c r="L91" s="3"/>
      <c r="M91" s="6"/>
      <c r="N91" s="6"/>
      <c r="O91" s="6"/>
    </row>
    <row r="92" spans="1:17" x14ac:dyDescent="0.25">
      <c r="A92" s="1"/>
      <c r="B92" s="90" t="s">
        <v>69</v>
      </c>
      <c r="C92" s="73"/>
      <c r="D92" s="73"/>
      <c r="E92" s="73"/>
      <c r="F92" s="3"/>
      <c r="G92" s="3"/>
      <c r="H92" s="3"/>
      <c r="I92" s="3"/>
      <c r="J92" s="3"/>
      <c r="K92" s="3"/>
      <c r="L92" s="3"/>
      <c r="M92" s="6"/>
      <c r="N92" s="6"/>
      <c r="O92" s="6"/>
    </row>
    <row r="93" spans="1:17" x14ac:dyDescent="0.25">
      <c r="A93" s="1"/>
      <c r="B93" s="90" t="s">
        <v>70</v>
      </c>
      <c r="C93" s="73"/>
      <c r="D93" s="73"/>
      <c r="E93" s="73"/>
      <c r="F93" s="3"/>
      <c r="G93" s="3"/>
      <c r="H93" s="3"/>
      <c r="I93" s="3"/>
      <c r="J93" s="3"/>
      <c r="K93" s="3"/>
      <c r="L93" s="3"/>
      <c r="M93" s="6"/>
      <c r="N93" s="6"/>
      <c r="O93" s="6"/>
    </row>
    <row r="94" spans="1:17" x14ac:dyDescent="0.25">
      <c r="A94" s="1"/>
      <c r="B94" s="90" t="s">
        <v>71</v>
      </c>
      <c r="C94" s="73"/>
      <c r="D94" s="73"/>
      <c r="E94" s="73"/>
      <c r="F94" s="3"/>
      <c r="G94" s="3"/>
      <c r="H94" s="3"/>
      <c r="I94" s="3"/>
      <c r="J94" s="3"/>
      <c r="K94" s="3"/>
      <c r="L94" s="3"/>
      <c r="M94" s="6"/>
      <c r="N94" s="6"/>
      <c r="O94" s="6"/>
    </row>
    <row r="95" spans="1:17" x14ac:dyDescent="0.25">
      <c r="A95" s="1"/>
      <c r="B95" s="90" t="s">
        <v>72</v>
      </c>
      <c r="C95" s="73"/>
      <c r="D95" s="73"/>
      <c r="E95" s="73"/>
      <c r="F95" s="3"/>
      <c r="G95" s="3"/>
      <c r="H95" s="3"/>
      <c r="I95" s="3"/>
      <c r="J95" s="3"/>
      <c r="K95" s="3"/>
      <c r="L95" s="3"/>
      <c r="M95" s="6"/>
      <c r="N95" s="6"/>
      <c r="O95" s="6"/>
    </row>
    <row r="96" spans="1:17" x14ac:dyDescent="0.25">
      <c r="A96" s="1"/>
      <c r="B96" s="73" t="s">
        <v>73</v>
      </c>
      <c r="C96" s="1"/>
      <c r="D96" s="1"/>
      <c r="E96" s="1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x14ac:dyDescent="0.25">
      <c r="A97" s="1"/>
      <c r="B97" s="91" t="s">
        <v>74</v>
      </c>
      <c r="C97" s="1"/>
      <c r="D97" s="1"/>
      <c r="E97" s="1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x14ac:dyDescent="0.25">
      <c r="A98" s="1"/>
      <c r="B98" s="92" t="s">
        <v>75</v>
      </c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6"/>
    </row>
    <row r="99" spans="1:15" x14ac:dyDescent="0.25">
      <c r="A99" s="1"/>
      <c r="B99" s="93"/>
      <c r="C99" s="1"/>
      <c r="D99" s="1"/>
      <c r="E99" s="1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x14ac:dyDescent="0.25">
      <c r="A100" s="1"/>
      <c r="B100" s="93"/>
      <c r="C100" s="1"/>
      <c r="D100" s="1"/>
      <c r="E100" s="1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x14ac:dyDescent="0.25">
      <c r="A101" s="1"/>
      <c r="B101" s="1"/>
      <c r="C101" s="1"/>
      <c r="D101" s="1"/>
      <c r="E101" s="1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x14ac:dyDescent="0.25">
      <c r="A102" s="1"/>
      <c r="B102" s="1"/>
      <c r="C102" s="1"/>
      <c r="D102" s="1"/>
      <c r="E102" s="1"/>
      <c r="F102" s="6"/>
      <c r="G102" s="6"/>
      <c r="H102" s="6"/>
      <c r="I102" s="6"/>
      <c r="J102" s="6"/>
      <c r="K102" s="6"/>
      <c r="L102" s="6"/>
      <c r="M102" s="6"/>
      <c r="N102" s="6"/>
      <c r="O102" s="6"/>
    </row>
  </sheetData>
  <mergeCells count="21">
    <mergeCell ref="P17:P20"/>
    <mergeCell ref="Q17:Q20"/>
    <mergeCell ref="G19:L19"/>
    <mergeCell ref="G58:L58"/>
    <mergeCell ref="B98:N98"/>
    <mergeCell ref="M7:M10"/>
    <mergeCell ref="N7:N10"/>
    <mergeCell ref="P7:P10"/>
    <mergeCell ref="Q7:Q10"/>
    <mergeCell ref="B17:B20"/>
    <mergeCell ref="C17:C20"/>
    <mergeCell ref="D17:D20"/>
    <mergeCell ref="E17:E20"/>
    <mergeCell ref="F17:F20"/>
    <mergeCell ref="G17:L18"/>
    <mergeCell ref="B7:B10"/>
    <mergeCell ref="C7:C10"/>
    <mergeCell ref="D7:D10"/>
    <mergeCell ref="E7:E10"/>
    <mergeCell ref="F7:F10"/>
    <mergeCell ref="G7:L13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2023-03-29T10:45:59Z</cp:lastPrinted>
  <dcterms:created xsi:type="dcterms:W3CDTF">2023-03-29T10:44:25Z</dcterms:created>
  <dcterms:modified xsi:type="dcterms:W3CDTF">2023-03-29T10:50:47Z</dcterms:modified>
</cp:coreProperties>
</file>